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B &amp; RFP Packages\Food Provisions\ITB 24-19-JR Food Provisions Rebid 2024\ITB Documents\Final Documents\"/>
    </mc:Choice>
  </mc:AlternateContent>
  <xr:revisionPtr revIDLastSave="0" documentId="8_{5009D052-2A6A-45F0-B6B3-B1A4093B91C4}" xr6:coauthVersionLast="47" xr6:coauthVersionMax="47" xr10:uidLastSave="{00000000-0000-0000-0000-000000000000}"/>
  <bookViews>
    <workbookView xWindow="-110" yWindow="-110" windowWidth="19420" windowHeight="10420" xr2:uid="{C2369C05-1C9B-4B12-996E-72A4AAEFD9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9" i="1" l="1"/>
  <c r="L168" i="1"/>
  <c r="L155" i="1"/>
  <c r="L156" i="1"/>
  <c r="L157" i="1"/>
  <c r="L158" i="1"/>
  <c r="L159" i="1"/>
  <c r="L160" i="1"/>
  <c r="L165" i="1" s="1"/>
  <c r="L161" i="1"/>
  <c r="L162" i="1"/>
  <c r="L163" i="1"/>
  <c r="L164" i="1"/>
  <c r="L152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90" i="1"/>
  <c r="L86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5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54" i="1"/>
  <c r="L3" i="1"/>
  <c r="L55" i="1" l="1"/>
</calcChain>
</file>

<file path=xl/sharedStrings.xml><?xml version="1.0" encoding="utf-8"?>
<sst xmlns="http://schemas.openxmlformats.org/spreadsheetml/2006/main" count="958" uniqueCount="350">
  <si>
    <t>(A)
Line</t>
  </si>
  <si>
    <t>(B)</t>
  </si>
  <si>
    <t>(C)
Estimated
12 Month
Qty</t>
  </si>
  <si>
    <t>(D)
Item Description</t>
  </si>
  <si>
    <t>(E)
Commodity
Code</t>
  </si>
  <si>
    <t>(F)
PPI Commodity Code</t>
  </si>
  <si>
    <t xml:space="preserve">
Unit Price for comparison purposes (by smallest unit possible)</t>
  </si>
  <si>
    <t xml:space="preserve">
Smallest Unit of Measure</t>
  </si>
  <si>
    <t xml:space="preserve">
Unit Price for 
Product
(by UOM)</t>
  </si>
  <si>
    <t xml:space="preserve">
UOM</t>
  </si>
  <si>
    <t xml:space="preserve">
Extended 
Price 
(CxI)</t>
  </si>
  <si>
    <t>JAIL ITEMS</t>
  </si>
  <si>
    <t>a</t>
  </si>
  <si>
    <t xml:space="preserve">Beans, Lentils, Jack Rabbit, 50 lb, per case </t>
  </si>
  <si>
    <t>393.86</t>
  </si>
  <si>
    <t>0113-0121</t>
  </si>
  <si>
    <t>/lb</t>
  </si>
  <si>
    <t>case</t>
  </si>
  <si>
    <t>b</t>
  </si>
  <si>
    <t xml:space="preserve">Beans, Lentils, C&amp;F, 50 lb, per case </t>
  </si>
  <si>
    <t>c</t>
  </si>
  <si>
    <t>Bean, Lentil, Dried, Sys Cls, 4096954, 1/20lb, per case</t>
  </si>
  <si>
    <t>Bread Wht 3 z Sliced Gluten/Free, Hilltop Hrth, 32/3 oz, per case</t>
  </si>
  <si>
    <t>385.06</t>
  </si>
  <si>
    <t>0211-0201</t>
  </si>
  <si>
    <t>/oz</t>
  </si>
  <si>
    <t xml:space="preserve">Cheese Cott Sm Curd 1% Milk, Glenview, 4/5 lb, (Weekly deliver of 12 tubs) , per case </t>
  </si>
  <si>
    <t>390.07</t>
  </si>
  <si>
    <t>0231-04</t>
  </si>
  <si>
    <t xml:space="preserve">Cheese Cott Sm Curd 1% Milk, WhLfCls, 5020169, 2/5lb, per case </t>
  </si>
  <si>
    <t>Dressing, Vinaigrette Greek Feta, Kraft, 4/1 gal, per case</t>
  </si>
  <si>
    <t>393.48</t>
  </si>
  <si>
    <t>0289-0102</t>
  </si>
  <si>
    <t>/gal</t>
  </si>
  <si>
    <t>Dressing, Greek, Feta, Cheese, Sys Imp, 6475719,  2/1 gal, per case</t>
  </si>
  <si>
    <t>Drink Mix, Sugar Free Powder, Ice Tea Flavor, Yield 5 gal/Pack, Packer, 24/cs</t>
  </si>
  <si>
    <t>385.54</t>
  </si>
  <si>
    <t>0289-0154</t>
  </si>
  <si>
    <t>/pack</t>
  </si>
  <si>
    <t xml:space="preserve">Drink Mix, Sugar Free, Iced Tea, Yield, 426053, 5 gal/Pack, per case </t>
  </si>
  <si>
    <t>Eggs, Dried, Whole, Diamondcrystal Foods</t>
  </si>
  <si>
    <t>385.31</t>
  </si>
  <si>
    <t>0283-0111</t>
  </si>
  <si>
    <t>pound</t>
  </si>
  <si>
    <t>Eggs, Dried, Whole, Packer</t>
  </si>
  <si>
    <t xml:space="preserve">Egg, Liquid Mix W/milk Past Ref Ext, Papetti, 15/2 lb, per case </t>
  </si>
  <si>
    <t>Fish, Tilapia Sticks 25#, Z61540</t>
  </si>
  <si>
    <t>385.47</t>
  </si>
  <si>
    <t>0223-0603</t>
  </si>
  <si>
    <t>Gluten Free, Beef Patties, Gluten Free, 40-4 oz, per case</t>
  </si>
  <si>
    <t>385.42</t>
  </si>
  <si>
    <t>0221-586</t>
  </si>
  <si>
    <t>Gluten Free, Hotdog, Beef In A Blanket,Cuisine Innovations, Gluten Free, 8-12 ct, per case</t>
  </si>
  <si>
    <t>0285-0111</t>
  </si>
  <si>
    <t>Gluten Free, Potato Crusted Tilapia, Kp Fmf, Gluten Free, 4-2.5 lb, per case</t>
  </si>
  <si>
    <t>Gluten Free, Grits, Gluten Free, 50#, per case</t>
  </si>
  <si>
    <t>0214-0909</t>
  </si>
  <si>
    <t xml:space="preserve">Kosher Meal, Beef Goulash W Broccoli Soufflé &amp; Crinkle Carrots, 6/12 oz, per case </t>
  </si>
  <si>
    <t xml:space="preserve">Kosher Meal, Boiled Chicken W Potatoes &amp; Garden Vegetables, 6/13 oz, per case </t>
  </si>
  <si>
    <t xml:space="preserve">Kosher Meal, Broiled Beef W Potatoes &amp; Garden Vegetables, 6/13 oz , per case </t>
  </si>
  <si>
    <t xml:space="preserve">Kosher Meal, Filet Of Sole W Whipped Potato &amp; Carrots, 6/13 oz, per case </t>
  </si>
  <si>
    <t xml:space="preserve">Kosher Meal, Old World Stew, Soy Free, 12/10 oz, 80871, per case </t>
  </si>
  <si>
    <t xml:space="preserve">Kosher Meal, Pot Roast Of Beef W Potatoes &amp; Seasoned Carrots, 6/13 oz, per case </t>
  </si>
  <si>
    <t xml:space="preserve">Kosher Meal, Rib Eye Roast W Potato Kugel &amp; Carrot Tzimmes, 6/12 oz, per case </t>
  </si>
  <si>
    <t xml:space="preserve">Kosher Meal, Roast Chicken W Potato Pudding And Carrot Tzimmes, 6/13 oz, per case </t>
  </si>
  <si>
    <t>Kosher Meal, Roast Turkey W Sweet Potato And Broccoli, 6/13 oz</t>
  </si>
  <si>
    <t xml:space="preserve">Kosher Meal, Salisbury Steak W Whipped Potato &amp; Eggplant Creole, 6/13 oz, per case </t>
  </si>
  <si>
    <t xml:space="preserve">Kosher Meal, Vegetarian Stuffed Cabbage, Mealmart 12/12 oz, per case </t>
  </si>
  <si>
    <t>Kosher Meal, Vegetarian Stuffed Shells, Mealmart, 12/12 oz, per case</t>
  </si>
  <si>
    <t xml:space="preserve">Kosher, Passover Meal, Salisbury Steak/Potatoes/Eggplant, per case </t>
  </si>
  <si>
    <t xml:space="preserve">Kosher, Passover Meal, Filet Of Sole/Potatoes/Carrot, per case </t>
  </si>
  <si>
    <t xml:space="preserve">Kosher, Passover Meal, Boiled Beef/Potatoes/Vegetable, per case </t>
  </si>
  <si>
    <t xml:space="preserve">Kosher, Passover Meal, Turkey/Sweet Potatoes/Broccoli, per case </t>
  </si>
  <si>
    <t>Kosher, Passover Meal, Roast Chicken/Potatoes/Carrot, per case</t>
  </si>
  <si>
    <t>Kosher, Passover Meal, Pot Roast/Potatoes/Carrots, per case</t>
  </si>
  <si>
    <t>Kosher, Passover Meal, Boiled Chicken/Potatoes, per case</t>
  </si>
  <si>
    <t xml:space="preserve">Kosher, Passover Meal, Beef Goulash/Broccoli &amp; Carrots , per case </t>
  </si>
  <si>
    <t xml:space="preserve">Lactaid, #990144, 20/8oz, Clover Farms, per case </t>
  </si>
  <si>
    <t xml:space="preserve">Milk Replacement, Non Dairy, Portion Control, 50/1 oz, per case </t>
  </si>
  <si>
    <t>393.64</t>
  </si>
  <si>
    <t>0235-02</t>
  </si>
  <si>
    <t xml:space="preserve">Oil Olive Extra Virgin Imp Salad, Rykoff Sexton, 6/1 lt , per case </t>
  </si>
  <si>
    <t>393.75</t>
  </si>
  <si>
    <t>0278-0115</t>
  </si>
  <si>
    <t xml:space="preserve">Oil Sesame Imp Japan Plastic, Pacific Jade, 6/61 oz , per case </t>
  </si>
  <si>
    <t>Oil Seame, Seed Toasted pure, Sys Imp, 5967492, 6/1 lt, per case</t>
  </si>
  <si>
    <t xml:space="preserve">Pizza, 8" Flatbread, Better Bake, Nardone, 60 ct, per case </t>
  </si>
  <si>
    <t>385.57</t>
  </si>
  <si>
    <t>0285-01</t>
  </si>
  <si>
    <t>/ct</t>
  </si>
  <si>
    <t xml:space="preserve">Pizza, 8" Flatbread, Better Bake, Red Baron, 72 ct, per case </t>
  </si>
  <si>
    <t>Spice Garlic Granulated Plastic, Monarch, 7.25 lb</t>
  </si>
  <si>
    <t>393.80</t>
  </si>
  <si>
    <t>0289-0156</t>
  </si>
  <si>
    <t>package</t>
  </si>
  <si>
    <t>Spice Garlic Granulated, Imp/Mcc, 5228820, 3/7.25 lb</t>
  </si>
  <si>
    <t>Textured Soy Protein, Cargill, 50 lb/bg</t>
  </si>
  <si>
    <t>393.79</t>
  </si>
  <si>
    <t>0183-0131</t>
  </si>
  <si>
    <t>bag</t>
  </si>
  <si>
    <t>Textured Soy Protein, Cargill, 25 lb/bg</t>
  </si>
  <si>
    <t>Textured Soy Protein, Cheese, 50 lb/bg</t>
  </si>
  <si>
    <t>d</t>
  </si>
  <si>
    <t>Textured Soy Protein, Adm, 50 lb/bg</t>
  </si>
  <si>
    <t xml:space="preserve"> </t>
  </si>
  <si>
    <t>Heim</t>
  </si>
  <si>
    <t>5H</t>
  </si>
  <si>
    <t>Candy, 3 Musketeers, full size, 36 ct</t>
  </si>
  <si>
    <t>0255-0301</t>
  </si>
  <si>
    <t>6H</t>
  </si>
  <si>
    <t>Candy, 5Th Avenue Bars, full size,  18 ct</t>
  </si>
  <si>
    <t>7H</t>
  </si>
  <si>
    <t>Candy, Almond Joy, full size, 36 ct</t>
  </si>
  <si>
    <t>8H</t>
  </si>
  <si>
    <t>Candy, Crunch, Nestle, full size, 36 ct</t>
  </si>
  <si>
    <t>9H</t>
  </si>
  <si>
    <t>Candy, Hershey Chocolate Bars, full size, 36 ct</t>
  </si>
  <si>
    <t>10H</t>
  </si>
  <si>
    <t>Candy, Kitkat,  full size, 36 ct</t>
  </si>
  <si>
    <t>11H</t>
  </si>
  <si>
    <t>Candy, M &amp; M's Peanut, full size, 36 ct</t>
  </si>
  <si>
    <t>12H</t>
  </si>
  <si>
    <t>Candy, M&amp;M Plain, full size, 36 ct</t>
  </si>
  <si>
    <t>13H</t>
  </si>
  <si>
    <t>Candy, Milky Way, full size, 36 ct</t>
  </si>
  <si>
    <t>14H</t>
  </si>
  <si>
    <t>Candy, Mounds, full size, 36 ct</t>
  </si>
  <si>
    <t>15H</t>
  </si>
  <si>
    <t>Candy, Reese's Peanut Butter, full size, 24 ct</t>
  </si>
  <si>
    <t>16H</t>
  </si>
  <si>
    <t>Candy, Snickers Bars, full size,  48 ct</t>
  </si>
  <si>
    <t>17H</t>
  </si>
  <si>
    <t>Candy, Swedish Fish, 12/3.1 oz</t>
  </si>
  <si>
    <t>18H</t>
  </si>
  <si>
    <t>Candy, York Peppermint Patty, full size, 36 ct</t>
  </si>
  <si>
    <t>19H</t>
  </si>
  <si>
    <t>Gelatin, Berry Blue, 48/3.5 oz</t>
  </si>
  <si>
    <t>393.05</t>
  </si>
  <si>
    <t>0289-0149</t>
  </si>
  <si>
    <t>20H</t>
  </si>
  <si>
    <t>Fastnachts, 12/pk</t>
  </si>
  <si>
    <t>375.45</t>
  </si>
  <si>
    <t>0211-3001</t>
  </si>
  <si>
    <t>dozen</t>
  </si>
  <si>
    <t>21H</t>
  </si>
  <si>
    <t>Lasagna - Microwavables, Chef Boyardee, 7.5 oz Cup</t>
  </si>
  <si>
    <t>393.58</t>
  </si>
  <si>
    <t>22H</t>
  </si>
  <si>
    <t>Lemonade, Clover, 5015, half gal</t>
  </si>
  <si>
    <t>0262-06093</t>
  </si>
  <si>
    <t>/ea</t>
  </si>
  <si>
    <t>each</t>
  </si>
  <si>
    <t>Macaroni &amp; Chesse - Microwavables, Chef Boyardee, 7.5 oz Cup</t>
  </si>
  <si>
    <t>23H</t>
  </si>
  <si>
    <r>
      <t>Pie, Shoe fly Pie,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10" pie</t>
    </r>
  </si>
  <si>
    <t>385.18</t>
  </si>
  <si>
    <t>0211-09</t>
  </si>
  <si>
    <t>24H</t>
  </si>
  <si>
    <t>Pizza, Cheese,Wedge,Whole Grain,Child Nutrition,96/4.67 oz, 580425, Maxsnax</t>
  </si>
  <si>
    <t>0285-0113</t>
  </si>
  <si>
    <t>28H</t>
  </si>
  <si>
    <t>Soda, Cola, Super Chill, 8/2 Liter/per case</t>
  </si>
  <si>
    <t>0262-1001</t>
  </si>
  <si>
    <t>/liter</t>
  </si>
  <si>
    <t>Soda, Dr. Chill, Super Chill, 8/2 Liter/per case</t>
  </si>
  <si>
    <t>Soda, Ginger Ale, 8/2 Liter/per case</t>
  </si>
  <si>
    <t>Soda, Orange, Super Chill, 8/2 Liter/per case</t>
  </si>
  <si>
    <t>Soda, Root Beer, Super Chill, 8/2 Liter/per case</t>
  </si>
  <si>
    <t>Soda, Sprite, 8/2 Liter/per case</t>
  </si>
  <si>
    <t>Soup, Cream Of Mushroom 7.25/24</t>
  </si>
  <si>
    <t>0284-0104</t>
  </si>
  <si>
    <t xml:space="preserve">PARKS DEPARTMENT - HERITAGE CENTER </t>
  </si>
  <si>
    <t>1P</t>
  </si>
  <si>
    <t>Candy, Snickers Bars, full size, 48 ct</t>
  </si>
  <si>
    <t>2P</t>
  </si>
  <si>
    <t>Candy, Hershey Chocolate Bars, full size,  36 ct</t>
  </si>
  <si>
    <t>3P</t>
  </si>
  <si>
    <t>Candy, Kit Kat, full size, 36 ct</t>
  </si>
  <si>
    <t>4P</t>
  </si>
  <si>
    <t>5P</t>
  </si>
  <si>
    <t>6P</t>
  </si>
  <si>
    <t>Candy, M &amp; M's Plain, full size, 36 ct</t>
  </si>
  <si>
    <t>7P</t>
  </si>
  <si>
    <t>8P</t>
  </si>
  <si>
    <t>0255-0302</t>
  </si>
  <si>
    <t>9P</t>
  </si>
  <si>
    <t>Chip, Corn Chips, Frito Lay, 64/2 oz</t>
  </si>
  <si>
    <t>0289-0172</t>
  </si>
  <si>
    <t>10P</t>
  </si>
  <si>
    <t>Chip, Sun Chip Variety Pack, 7-Original, 8-Sour Cream &amp; Onion, 8-Harvest Cheddar, 7-Garden Salsa</t>
  </si>
  <si>
    <t>11P</t>
  </si>
  <si>
    <t>Coffee, Classic Blend 1.5 oz, 128 ct, 525629</t>
  </si>
  <si>
    <t>0263-01</t>
  </si>
  <si>
    <t>12P</t>
  </si>
  <si>
    <t xml:space="preserve">Crackers, Toasty Peanut Butter, Lance, 144 ct/8 ct </t>
  </si>
  <si>
    <t>0211-21042</t>
  </si>
  <si>
    <t>13P</t>
  </si>
  <si>
    <t>Crackers, Cheese Cracker Peanut Butter , Lance,  144 ct/4 ct,</t>
  </si>
  <si>
    <t>14P</t>
  </si>
  <si>
    <t>Crackers, Peanut Butter On Cheese Cracker, Lance, 96/1.38</t>
  </si>
  <si>
    <t>15P</t>
  </si>
  <si>
    <t>Crackers, Cheese On Cheese, Lance, 96/1.38,</t>
  </si>
  <si>
    <t>16P</t>
  </si>
  <si>
    <t>Creamer, Mini Moos, Lol, 192 ct</t>
  </si>
  <si>
    <t>0289-0162</t>
  </si>
  <si>
    <t>17P</t>
  </si>
  <si>
    <t>Drink, Powerade, Fruit Punch, 20 oz Plastic Bottle</t>
  </si>
  <si>
    <t>0263-0313</t>
  </si>
  <si>
    <t>18P</t>
  </si>
  <si>
    <t>Drink, Powerade, Mountain Blast, 20 oz Plastic Bottle</t>
  </si>
  <si>
    <t>19P</t>
  </si>
  <si>
    <t>Drink, Vitamin Water, Zero Power C Dragon Fruit, 20 oz Plastic Bottle</t>
  </si>
  <si>
    <t>20P</t>
  </si>
  <si>
    <t>21P</t>
  </si>
  <si>
    <t>Drink, Vitamin Water, Zero Rise Orange, 20 oz Plastic Bottle</t>
  </si>
  <si>
    <t>22P</t>
  </si>
  <si>
    <t>Drink, Vitamin Water, Zero Squeeze Lemonade, 20 oz Plastic Bottle</t>
  </si>
  <si>
    <t>23P</t>
  </si>
  <si>
    <t>Freezer Pops, Assorted With Electrolytes, Kent, 150/3 oz</t>
  </si>
  <si>
    <t>0289-0161</t>
  </si>
  <si>
    <t>24P</t>
  </si>
  <si>
    <t>Hot Dog, Berks, 10 lb, 8/1, 370225</t>
  </si>
  <si>
    <t>0221-0504</t>
  </si>
  <si>
    <t>25P</t>
  </si>
  <si>
    <t>Ice Cream, Vanilla Bean, Turkey Hill 3 gal</t>
  </si>
  <si>
    <t>0234-02012</t>
  </si>
  <si>
    <t>pail</t>
  </si>
  <si>
    <t>26P</t>
  </si>
  <si>
    <t>Ice Cream, Dutch Chocolate, Turkey Hill 3 gal</t>
  </si>
  <si>
    <t>27P</t>
  </si>
  <si>
    <t>Ice Cream, Butter  Pecan, Turkey Hill 3 gal</t>
  </si>
  <si>
    <t>28P</t>
  </si>
  <si>
    <t>Ice Cream, Maple Walnut, Turkey Hill 3 gal</t>
  </si>
  <si>
    <t>29P</t>
  </si>
  <si>
    <t>Ice Cream, Black Raspberry, Turkey Hill 3 gal</t>
  </si>
  <si>
    <t>30P</t>
  </si>
  <si>
    <t>Ice Cream, Black Cherry, Turkey Hill 3 gal</t>
  </si>
  <si>
    <t>31P</t>
  </si>
  <si>
    <t>Ice Cream, Chocolate Peanut Butter Cup, Turkey Hill 3 gal</t>
  </si>
  <si>
    <t>32P</t>
  </si>
  <si>
    <t>Ice Cream, Vanilla Peanut Butter Swirl, Turkey Hill 3 gal</t>
  </si>
  <si>
    <t>33P</t>
  </si>
  <si>
    <t>Ice Cream, Orange Cream Swirl, Turkey Hill 3 gal</t>
  </si>
  <si>
    <t>34P</t>
  </si>
  <si>
    <t>Ice Cream, Pumpkin, Turkey Hill 3 gal</t>
  </si>
  <si>
    <t>35P</t>
  </si>
  <si>
    <t>Ice Cream, Chocolate Chip Mint, Turkey Hill 3 gal</t>
  </si>
  <si>
    <t>36P</t>
  </si>
  <si>
    <t>Ice Cream, Moose Tracks, Turkey Hill 3 gal</t>
  </si>
  <si>
    <t>37P</t>
  </si>
  <si>
    <t>Ice Cream, Cookies &amp; Cream, Turkey Hill 3 gal</t>
  </si>
  <si>
    <t>38P</t>
  </si>
  <si>
    <t>Ice Cream, Graham Slam, Turkey Hill 3 gal</t>
  </si>
  <si>
    <t>023-02012</t>
  </si>
  <si>
    <t>39P</t>
  </si>
  <si>
    <t>Italian Ice, Cherry, Rosati, 12 ct, 6 oz Cup</t>
  </si>
  <si>
    <t>40P</t>
  </si>
  <si>
    <t>Italian Ice, Lemon, Rosati, 12 ct, 6 oz Cup</t>
  </si>
  <si>
    <t>41P</t>
  </si>
  <si>
    <t>Italian Ice, Blue Raspberry, Rosati, 12 ct, 6 oz Cup</t>
  </si>
  <si>
    <t>42P</t>
  </si>
  <si>
    <t>Ice Cream Sandwich, Jack &amp; Jill, 36 ct, 4 oz</t>
  </si>
  <si>
    <t>43P</t>
  </si>
  <si>
    <t>Ice Cream, Chocolate Eclairs, Hood, 24 ct, 3 oz</t>
  </si>
  <si>
    <t>44P</t>
  </si>
  <si>
    <t>Ice Cream, Nutty Buddy, Jack &amp; Jill, 24 ct, 3 oz</t>
  </si>
  <si>
    <t>45P</t>
  </si>
  <si>
    <t>Ice Cream, Orange Cream Bars, Hood, 24 ct, 3 oz</t>
  </si>
  <si>
    <t>46P</t>
  </si>
  <si>
    <t>Ice Pops, Assorted Twin Pops, Hood, 24 ct, 3 oz</t>
  </si>
  <si>
    <t>47P</t>
  </si>
  <si>
    <t>Ice Cream Cones, Novelty, Pointed Cake Cones, 10/100 Dispenser Pack</t>
  </si>
  <si>
    <t>48P</t>
  </si>
  <si>
    <t>Ketchup, Heinz Squeeze, 12/20 oz, 602113</t>
  </si>
  <si>
    <t>0244-0127</t>
  </si>
  <si>
    <t>49P</t>
  </si>
  <si>
    <t>Mustard, Yellow Squeeze Bottle, French, 12/12 oz</t>
  </si>
  <si>
    <t>50P</t>
  </si>
  <si>
    <t>Popcorn, Single Serve, Martin, 30/5/8 oz</t>
  </si>
  <si>
    <t>51P</t>
  </si>
  <si>
    <t>Pretzel, Soft Jumbo, 50 ct</t>
  </si>
  <si>
    <t>52P</t>
  </si>
  <si>
    <t>Pretzel, Super Soft Pretzel, 100/2.5 oz</t>
  </si>
  <si>
    <t>53P</t>
  </si>
  <si>
    <t>Relish, Sweet Relish, Squeeze Bottle, Heinz, 12/12 oz</t>
  </si>
  <si>
    <t>54P</t>
  </si>
  <si>
    <t>Rollerbites, Cheeseburger, Berks, 7.5#</t>
  </si>
  <si>
    <t>55P</t>
  </si>
  <si>
    <t>Soda, Classic Coke, 20 oz Plastic Bottle</t>
  </si>
  <si>
    <t>56P</t>
  </si>
  <si>
    <t>Soda, Diet Caffeine Free Coke, 20 oz Plastic Bottle</t>
  </si>
  <si>
    <t>57P</t>
  </si>
  <si>
    <t>Soda, Sprite, 20 oz Plastic Bottle</t>
  </si>
  <si>
    <t>58P</t>
  </si>
  <si>
    <t>Soda, Dr Pepper, 20 oz Plastic Bottle</t>
  </si>
  <si>
    <t>59P</t>
  </si>
  <si>
    <t>Soda, Diet Dr. Pepper, 20 oz Plastic Bottle</t>
  </si>
  <si>
    <t>60P</t>
  </si>
  <si>
    <t>Barq’S Root Beer, 20 oz Plastic Bottle</t>
  </si>
  <si>
    <t>61P</t>
  </si>
  <si>
    <t>Sugar, Packets, Diamond, 1/2000 ct</t>
  </si>
  <si>
    <t>0253-0701</t>
  </si>
  <si>
    <t>62P</t>
  </si>
  <si>
    <t>Sugar, Substitute, Sub-Blue Commad 1/2000 ct</t>
  </si>
  <si>
    <t>VARIOUS FACILITIES(Jail, Heim and/or Parks)</t>
  </si>
  <si>
    <t>Orange Jail &amp; Heim</t>
  </si>
  <si>
    <t>1V</t>
  </si>
  <si>
    <t>Beef, Cheesesteak, Bulk Philly, Sliced &amp; Chopped, Devault, 12 lb</t>
  </si>
  <si>
    <t>0221-0126</t>
  </si>
  <si>
    <t>Beef Cheesesteak, Bulk Philly, 10 lb</t>
  </si>
  <si>
    <t>Beef Cheesesteak, Bulk Philly Cheesesteak, 10 lb</t>
  </si>
  <si>
    <t>2V</t>
  </si>
  <si>
    <t>Bologna, Lebanon, Fresh Semi-Dry Beef &amp; Sausage, Lunch Meat, Kuntzler, 2/9 lb</t>
  </si>
  <si>
    <t>0221-503</t>
  </si>
  <si>
    <t>Bologna, Lebanon, Fresh Semi-Dry Beef &amp; Sausage, Lunch Meat, Pa Dutch, 2/9 lb</t>
  </si>
  <si>
    <t>4V</t>
  </si>
  <si>
    <t>Chips, 6/1 lb</t>
  </si>
  <si>
    <t>5V</t>
  </si>
  <si>
    <r>
      <t xml:space="preserve">Chips, BBQ, Herrs, </t>
    </r>
    <r>
      <rPr>
        <sz val="10"/>
        <color indexed="8"/>
        <rFont val="Arial"/>
        <family val="2"/>
      </rPr>
      <t>42/1 oz</t>
    </r>
  </si>
  <si>
    <t>7V</t>
  </si>
  <si>
    <t>Crab Cakes, Breaded, Uncooked, Wicks, 36/3 oz, 631535</t>
  </si>
  <si>
    <t>0223-0502</t>
  </si>
  <si>
    <t>Texas Toast, 28 oz, 17 Slices (8700) (Loaf</t>
  </si>
  <si>
    <t>/pk</t>
  </si>
  <si>
    <t>Trays, vegetable, 16 inch, variety of fresh vegetables</t>
  </si>
  <si>
    <t>0244-0102</t>
  </si>
  <si>
    <t>Trays, fruit, 16 inch variety of fresh fruit</t>
  </si>
  <si>
    <t>393.54</t>
  </si>
  <si>
    <t>0241-0105</t>
  </si>
  <si>
    <t>ICE CREAM ITEMS, It is the County's intent to award the items in this section to one vendor (Delivery to the Heim and Jail)</t>
  </si>
  <si>
    <t>Yogurt, Insulated Cup, Peach, 24/4 oz</t>
  </si>
  <si>
    <t>0231-05011</t>
  </si>
  <si>
    <t>Jail Grand Total Of Lines 1 Thru 39</t>
  </si>
  <si>
    <t>1H</t>
  </si>
  <si>
    <t>2H</t>
  </si>
  <si>
    <t>3H</t>
  </si>
  <si>
    <t>4H</t>
  </si>
  <si>
    <t>25H</t>
  </si>
  <si>
    <t>26H</t>
  </si>
  <si>
    <t>27H</t>
  </si>
  <si>
    <t>Berks Heim Grand Total Of Lines 1H Thru 28H</t>
  </si>
  <si>
    <t>Heritage Center Grand Total Of Lines 1P Thru 62P</t>
  </si>
  <si>
    <t>3V</t>
  </si>
  <si>
    <t>6V</t>
  </si>
  <si>
    <t>8V</t>
  </si>
  <si>
    <r>
      <t>Various Facilities Total Line 1V Through 8</t>
    </r>
    <r>
      <rPr>
        <sz val="10"/>
        <color indexed="8"/>
        <rFont val="Arial"/>
        <family val="2"/>
      </rPr>
      <t>V</t>
    </r>
  </si>
  <si>
    <t>1I</t>
  </si>
  <si>
    <t xml:space="preserve">Ice Cream Total Line 1I </t>
  </si>
  <si>
    <t>Lactaid, Milk Skim, Free Btl, Esl, Daristr, 7198188, 24/8 oz, per case</t>
  </si>
  <si>
    <t>Drink, Vitamin Water, Zero Acai, 20 oz Plastic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</si>
</sst>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3C3C3C"/>
      <name val="Arial"/>
      <family val="2"/>
    </font>
    <font>
      <sz val="12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D56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3" fontId="1" fillId="2" borderId="1" xfId="2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44" fontId="1" fillId="2" borderId="1" xfId="1" applyNumberFormat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1" fillId="0" borderId="1" xfId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9" fontId="1" fillId="0" borderId="1" xfId="1" applyNumberForma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2" fontId="1" fillId="0" borderId="1" xfId="1" applyNumberForma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4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3" fontId="1" fillId="0" borderId="1" xfId="1" applyNumberForma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49" fontId="1" fillId="3" borderId="1" xfId="1" applyNumberFormat="1" applyFill="1" applyBorder="1" applyAlignment="1">
      <alignment horizontal="center" vertical="center"/>
    </xf>
    <xf numFmtId="44" fontId="1" fillId="0" borderId="1" xfId="1" applyNumberFormat="1" applyBorder="1" applyAlignment="1" applyProtection="1">
      <alignment vertical="center"/>
      <protection locked="0"/>
    </xf>
    <xf numFmtId="44" fontId="1" fillId="0" borderId="1" xfId="0" applyNumberFormat="1" applyFont="1" applyBorder="1" applyProtection="1">
      <protection locked="0"/>
    </xf>
    <xf numFmtId="0" fontId="5" fillId="0" borderId="1" xfId="0" applyFont="1" applyBorder="1"/>
    <xf numFmtId="4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5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1" fillId="0" borderId="1" xfId="1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2" xfId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4" borderId="1" xfId="1" applyFill="1" applyBorder="1" applyAlignment="1">
      <alignment horizontal="left" vertical="center" wrapText="1"/>
    </xf>
    <xf numFmtId="49" fontId="1" fillId="4" borderId="1" xfId="1" applyNumberFormat="1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 applyAlignment="1" applyProtection="1">
      <alignment horizontal="center" wrapText="1"/>
      <protection locked="0"/>
    </xf>
    <xf numFmtId="49" fontId="1" fillId="5" borderId="1" xfId="1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1" fillId="6" borderId="1" xfId="1" applyNumberFormat="1" applyFill="1" applyBorder="1" applyAlignment="1" applyProtection="1">
      <alignment horizontal="center" vertical="center" wrapText="1"/>
      <protection locked="0"/>
    </xf>
    <xf numFmtId="0" fontId="1" fillId="6" borderId="1" xfId="1" applyFill="1" applyBorder="1" applyAlignment="1" applyProtection="1">
      <alignment horizontal="center" vertical="center"/>
      <protection locked="0"/>
    </xf>
    <xf numFmtId="44" fontId="1" fillId="6" borderId="1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44" fontId="2" fillId="6" borderId="1" xfId="0" applyNumberFormat="1" applyFont="1" applyFill="1" applyBorder="1" applyProtection="1">
      <protection locked="0"/>
    </xf>
    <xf numFmtId="44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1" xfId="1" applyFill="1" applyBorder="1" applyAlignment="1" applyProtection="1">
      <alignment horizontal="center" vertical="center" wrapText="1"/>
      <protection locked="0"/>
    </xf>
    <xf numFmtId="0" fontId="1" fillId="7" borderId="1" xfId="1" applyFill="1" applyBorder="1" applyAlignment="1" applyProtection="1">
      <alignment horizontal="center" vertical="center"/>
      <protection locked="0"/>
    </xf>
    <xf numFmtId="2" fontId="1" fillId="7" borderId="1" xfId="1" applyNumberForma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4" fontId="1" fillId="8" borderId="1" xfId="3" applyFont="1" applyFill="1" applyBorder="1" applyAlignment="1" applyProtection="1">
      <alignment horizontal="center" vertical="center" wrapText="1"/>
      <protection locked="0"/>
    </xf>
    <xf numFmtId="44" fontId="1" fillId="8" borderId="1" xfId="0" applyNumberFormat="1" applyFont="1" applyFill="1" applyBorder="1" applyProtection="1">
      <protection locked="0"/>
    </xf>
    <xf numFmtId="44" fontId="2" fillId="8" borderId="1" xfId="0" applyNumberFormat="1" applyFont="1" applyFill="1" applyBorder="1" applyProtection="1">
      <protection locked="0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Comma 2" xfId="2" xr:uid="{50839879-A083-4A22-BC4F-6ADFDC421EDE}"/>
    <cellStyle name="Currency 2" xfId="3" xr:uid="{81A45DE3-C4AC-4EEF-9049-8240F5B29633}"/>
    <cellStyle name="Normal" xfId="0" builtinId="0"/>
    <cellStyle name="Normal 2" xfId="1" xr:uid="{BFFE79F7-AA3F-49BA-AEF4-24D9FE2F83A7}"/>
    <cellStyle name="Normal 4" xfId="4" xr:uid="{C1AF7F16-670A-4595-A018-5776574E312C}"/>
    <cellStyle name="Normal 5" xfId="5" xr:uid="{CD8D3010-FFCB-4D72-B1DE-D9D20B51BA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047D-F6AD-460B-BE12-C5699E6084BD}">
  <dimension ref="A1:L170"/>
  <sheetViews>
    <sheetView tabSelected="1" zoomScale="85" zoomScaleNormal="85" workbookViewId="0">
      <selection activeCell="E109" sqref="E109"/>
    </sheetView>
  </sheetViews>
  <sheetFormatPr defaultColWidth="9.1796875" defaultRowHeight="12.5" x14ac:dyDescent="0.25"/>
  <cols>
    <col min="1" max="1" width="4.81640625" style="50" bestFit="1" customWidth="1"/>
    <col min="2" max="2" width="3.453125" style="50" bestFit="1" customWidth="1"/>
    <col min="3" max="3" width="9.81640625" style="50" customWidth="1"/>
    <col min="4" max="4" width="10.54296875" style="50" customWidth="1"/>
    <col min="5" max="5" width="69.7265625" style="16" customWidth="1"/>
    <col min="6" max="6" width="11.36328125" style="50" customWidth="1"/>
    <col min="7" max="7" width="11.453125" style="50" customWidth="1"/>
    <col min="8" max="8" width="13.6328125" style="51" customWidth="1"/>
    <col min="9" max="9" width="9" style="52" customWidth="1"/>
    <col min="10" max="10" width="13.90625" style="53" customWidth="1"/>
    <col min="11" max="11" width="8.7265625" style="54" customWidth="1"/>
    <col min="12" max="12" width="11.81640625" style="53" customWidth="1"/>
    <col min="13" max="13" width="28.90625" style="53" customWidth="1"/>
    <col min="14" max="256" width="9.1796875" style="53"/>
    <col min="257" max="257" width="4.81640625" style="53" bestFit="1" customWidth="1"/>
    <col min="258" max="258" width="10.54296875" style="53" customWidth="1"/>
    <col min="259" max="259" width="9.81640625" style="53" customWidth="1"/>
    <col min="260" max="260" width="10.54296875" style="53" customWidth="1"/>
    <col min="261" max="261" width="69.7265625" style="53" customWidth="1"/>
    <col min="262" max="262" width="11.36328125" style="53" customWidth="1"/>
    <col min="263" max="263" width="11.453125" style="53" customWidth="1"/>
    <col min="264" max="264" width="13.6328125" style="53" customWidth="1"/>
    <col min="265" max="265" width="8.08984375" style="53" customWidth="1"/>
    <col min="266" max="266" width="13.90625" style="53" customWidth="1"/>
    <col min="267" max="267" width="8.7265625" style="53" customWidth="1"/>
    <col min="268" max="268" width="11.81640625" style="53" customWidth="1"/>
    <col min="269" max="269" width="28.90625" style="53" customWidth="1"/>
    <col min="270" max="512" width="9.1796875" style="53"/>
    <col min="513" max="513" width="4.81640625" style="53" bestFit="1" customWidth="1"/>
    <col min="514" max="514" width="10.54296875" style="53" customWidth="1"/>
    <col min="515" max="515" width="9.81640625" style="53" customWidth="1"/>
    <col min="516" max="516" width="10.54296875" style="53" customWidth="1"/>
    <col min="517" max="517" width="69.7265625" style="53" customWidth="1"/>
    <col min="518" max="518" width="11.36328125" style="53" customWidth="1"/>
    <col min="519" max="519" width="11.453125" style="53" customWidth="1"/>
    <col min="520" max="520" width="13.6328125" style="53" customWidth="1"/>
    <col min="521" max="521" width="8.08984375" style="53" customWidth="1"/>
    <col min="522" max="522" width="13.90625" style="53" customWidth="1"/>
    <col min="523" max="523" width="8.7265625" style="53" customWidth="1"/>
    <col min="524" max="524" width="11.81640625" style="53" customWidth="1"/>
    <col min="525" max="525" width="28.90625" style="53" customWidth="1"/>
    <col min="526" max="768" width="9.1796875" style="53"/>
    <col min="769" max="769" width="4.81640625" style="53" bestFit="1" customWidth="1"/>
    <col min="770" max="770" width="10.54296875" style="53" customWidth="1"/>
    <col min="771" max="771" width="9.81640625" style="53" customWidth="1"/>
    <col min="772" max="772" width="10.54296875" style="53" customWidth="1"/>
    <col min="773" max="773" width="69.7265625" style="53" customWidth="1"/>
    <col min="774" max="774" width="11.36328125" style="53" customWidth="1"/>
    <col min="775" max="775" width="11.453125" style="53" customWidth="1"/>
    <col min="776" max="776" width="13.6328125" style="53" customWidth="1"/>
    <col min="777" max="777" width="8.08984375" style="53" customWidth="1"/>
    <col min="778" max="778" width="13.90625" style="53" customWidth="1"/>
    <col min="779" max="779" width="8.7265625" style="53" customWidth="1"/>
    <col min="780" max="780" width="11.81640625" style="53" customWidth="1"/>
    <col min="781" max="781" width="28.90625" style="53" customWidth="1"/>
    <col min="782" max="1024" width="9.1796875" style="53"/>
    <col min="1025" max="1025" width="4.81640625" style="53" bestFit="1" customWidth="1"/>
    <col min="1026" max="1026" width="10.54296875" style="53" customWidth="1"/>
    <col min="1027" max="1027" width="9.81640625" style="53" customWidth="1"/>
    <col min="1028" max="1028" width="10.54296875" style="53" customWidth="1"/>
    <col min="1029" max="1029" width="69.7265625" style="53" customWidth="1"/>
    <col min="1030" max="1030" width="11.36328125" style="53" customWidth="1"/>
    <col min="1031" max="1031" width="11.453125" style="53" customWidth="1"/>
    <col min="1032" max="1032" width="13.6328125" style="53" customWidth="1"/>
    <col min="1033" max="1033" width="8.08984375" style="53" customWidth="1"/>
    <col min="1034" max="1034" width="13.90625" style="53" customWidth="1"/>
    <col min="1035" max="1035" width="8.7265625" style="53" customWidth="1"/>
    <col min="1036" max="1036" width="11.81640625" style="53" customWidth="1"/>
    <col min="1037" max="1037" width="28.90625" style="53" customWidth="1"/>
    <col min="1038" max="1280" width="9.1796875" style="53"/>
    <col min="1281" max="1281" width="4.81640625" style="53" bestFit="1" customWidth="1"/>
    <col min="1282" max="1282" width="10.54296875" style="53" customWidth="1"/>
    <col min="1283" max="1283" width="9.81640625" style="53" customWidth="1"/>
    <col min="1284" max="1284" width="10.54296875" style="53" customWidth="1"/>
    <col min="1285" max="1285" width="69.7265625" style="53" customWidth="1"/>
    <col min="1286" max="1286" width="11.36328125" style="53" customWidth="1"/>
    <col min="1287" max="1287" width="11.453125" style="53" customWidth="1"/>
    <col min="1288" max="1288" width="13.6328125" style="53" customWidth="1"/>
    <col min="1289" max="1289" width="8.08984375" style="53" customWidth="1"/>
    <col min="1290" max="1290" width="13.90625" style="53" customWidth="1"/>
    <col min="1291" max="1291" width="8.7265625" style="53" customWidth="1"/>
    <col min="1292" max="1292" width="11.81640625" style="53" customWidth="1"/>
    <col min="1293" max="1293" width="28.90625" style="53" customWidth="1"/>
    <col min="1294" max="1536" width="9.1796875" style="53"/>
    <col min="1537" max="1537" width="4.81640625" style="53" bestFit="1" customWidth="1"/>
    <col min="1538" max="1538" width="10.54296875" style="53" customWidth="1"/>
    <col min="1539" max="1539" width="9.81640625" style="53" customWidth="1"/>
    <col min="1540" max="1540" width="10.54296875" style="53" customWidth="1"/>
    <col min="1541" max="1541" width="69.7265625" style="53" customWidth="1"/>
    <col min="1542" max="1542" width="11.36328125" style="53" customWidth="1"/>
    <col min="1543" max="1543" width="11.453125" style="53" customWidth="1"/>
    <col min="1544" max="1544" width="13.6328125" style="53" customWidth="1"/>
    <col min="1545" max="1545" width="8.08984375" style="53" customWidth="1"/>
    <col min="1546" max="1546" width="13.90625" style="53" customWidth="1"/>
    <col min="1547" max="1547" width="8.7265625" style="53" customWidth="1"/>
    <col min="1548" max="1548" width="11.81640625" style="53" customWidth="1"/>
    <col min="1549" max="1549" width="28.90625" style="53" customWidth="1"/>
    <col min="1550" max="1792" width="9.1796875" style="53"/>
    <col min="1793" max="1793" width="4.81640625" style="53" bestFit="1" customWidth="1"/>
    <col min="1794" max="1794" width="10.54296875" style="53" customWidth="1"/>
    <col min="1795" max="1795" width="9.81640625" style="53" customWidth="1"/>
    <col min="1796" max="1796" width="10.54296875" style="53" customWidth="1"/>
    <col min="1797" max="1797" width="69.7265625" style="53" customWidth="1"/>
    <col min="1798" max="1798" width="11.36328125" style="53" customWidth="1"/>
    <col min="1799" max="1799" width="11.453125" style="53" customWidth="1"/>
    <col min="1800" max="1800" width="13.6328125" style="53" customWidth="1"/>
    <col min="1801" max="1801" width="8.08984375" style="53" customWidth="1"/>
    <col min="1802" max="1802" width="13.90625" style="53" customWidth="1"/>
    <col min="1803" max="1803" width="8.7265625" style="53" customWidth="1"/>
    <col min="1804" max="1804" width="11.81640625" style="53" customWidth="1"/>
    <col min="1805" max="1805" width="28.90625" style="53" customWidth="1"/>
    <col min="1806" max="2048" width="9.1796875" style="53"/>
    <col min="2049" max="2049" width="4.81640625" style="53" bestFit="1" customWidth="1"/>
    <col min="2050" max="2050" width="10.54296875" style="53" customWidth="1"/>
    <col min="2051" max="2051" width="9.81640625" style="53" customWidth="1"/>
    <col min="2052" max="2052" width="10.54296875" style="53" customWidth="1"/>
    <col min="2053" max="2053" width="69.7265625" style="53" customWidth="1"/>
    <col min="2054" max="2054" width="11.36328125" style="53" customWidth="1"/>
    <col min="2055" max="2055" width="11.453125" style="53" customWidth="1"/>
    <col min="2056" max="2056" width="13.6328125" style="53" customWidth="1"/>
    <col min="2057" max="2057" width="8.08984375" style="53" customWidth="1"/>
    <col min="2058" max="2058" width="13.90625" style="53" customWidth="1"/>
    <col min="2059" max="2059" width="8.7265625" style="53" customWidth="1"/>
    <col min="2060" max="2060" width="11.81640625" style="53" customWidth="1"/>
    <col min="2061" max="2061" width="28.90625" style="53" customWidth="1"/>
    <col min="2062" max="2304" width="9.1796875" style="53"/>
    <col min="2305" max="2305" width="4.81640625" style="53" bestFit="1" customWidth="1"/>
    <col min="2306" max="2306" width="10.54296875" style="53" customWidth="1"/>
    <col min="2307" max="2307" width="9.81640625" style="53" customWidth="1"/>
    <col min="2308" max="2308" width="10.54296875" style="53" customWidth="1"/>
    <col min="2309" max="2309" width="69.7265625" style="53" customWidth="1"/>
    <col min="2310" max="2310" width="11.36328125" style="53" customWidth="1"/>
    <col min="2311" max="2311" width="11.453125" style="53" customWidth="1"/>
    <col min="2312" max="2312" width="13.6328125" style="53" customWidth="1"/>
    <col min="2313" max="2313" width="8.08984375" style="53" customWidth="1"/>
    <col min="2314" max="2314" width="13.90625" style="53" customWidth="1"/>
    <col min="2315" max="2315" width="8.7265625" style="53" customWidth="1"/>
    <col min="2316" max="2316" width="11.81640625" style="53" customWidth="1"/>
    <col min="2317" max="2317" width="28.90625" style="53" customWidth="1"/>
    <col min="2318" max="2560" width="9.1796875" style="53"/>
    <col min="2561" max="2561" width="4.81640625" style="53" bestFit="1" customWidth="1"/>
    <col min="2562" max="2562" width="10.54296875" style="53" customWidth="1"/>
    <col min="2563" max="2563" width="9.81640625" style="53" customWidth="1"/>
    <col min="2564" max="2564" width="10.54296875" style="53" customWidth="1"/>
    <col min="2565" max="2565" width="69.7265625" style="53" customWidth="1"/>
    <col min="2566" max="2566" width="11.36328125" style="53" customWidth="1"/>
    <col min="2567" max="2567" width="11.453125" style="53" customWidth="1"/>
    <col min="2568" max="2568" width="13.6328125" style="53" customWidth="1"/>
    <col min="2569" max="2569" width="8.08984375" style="53" customWidth="1"/>
    <col min="2570" max="2570" width="13.90625" style="53" customWidth="1"/>
    <col min="2571" max="2571" width="8.7265625" style="53" customWidth="1"/>
    <col min="2572" max="2572" width="11.81640625" style="53" customWidth="1"/>
    <col min="2573" max="2573" width="28.90625" style="53" customWidth="1"/>
    <col min="2574" max="2816" width="9.1796875" style="53"/>
    <col min="2817" max="2817" width="4.81640625" style="53" bestFit="1" customWidth="1"/>
    <col min="2818" max="2818" width="10.54296875" style="53" customWidth="1"/>
    <col min="2819" max="2819" width="9.81640625" style="53" customWidth="1"/>
    <col min="2820" max="2820" width="10.54296875" style="53" customWidth="1"/>
    <col min="2821" max="2821" width="69.7265625" style="53" customWidth="1"/>
    <col min="2822" max="2822" width="11.36328125" style="53" customWidth="1"/>
    <col min="2823" max="2823" width="11.453125" style="53" customWidth="1"/>
    <col min="2824" max="2824" width="13.6328125" style="53" customWidth="1"/>
    <col min="2825" max="2825" width="8.08984375" style="53" customWidth="1"/>
    <col min="2826" max="2826" width="13.90625" style="53" customWidth="1"/>
    <col min="2827" max="2827" width="8.7265625" style="53" customWidth="1"/>
    <col min="2828" max="2828" width="11.81640625" style="53" customWidth="1"/>
    <col min="2829" max="2829" width="28.90625" style="53" customWidth="1"/>
    <col min="2830" max="3072" width="9.1796875" style="53"/>
    <col min="3073" max="3073" width="4.81640625" style="53" bestFit="1" customWidth="1"/>
    <col min="3074" max="3074" width="10.54296875" style="53" customWidth="1"/>
    <col min="3075" max="3075" width="9.81640625" style="53" customWidth="1"/>
    <col min="3076" max="3076" width="10.54296875" style="53" customWidth="1"/>
    <col min="3077" max="3077" width="69.7265625" style="53" customWidth="1"/>
    <col min="3078" max="3078" width="11.36328125" style="53" customWidth="1"/>
    <col min="3079" max="3079" width="11.453125" style="53" customWidth="1"/>
    <col min="3080" max="3080" width="13.6328125" style="53" customWidth="1"/>
    <col min="3081" max="3081" width="8.08984375" style="53" customWidth="1"/>
    <col min="3082" max="3082" width="13.90625" style="53" customWidth="1"/>
    <col min="3083" max="3083" width="8.7265625" style="53" customWidth="1"/>
    <col min="3084" max="3084" width="11.81640625" style="53" customWidth="1"/>
    <col min="3085" max="3085" width="28.90625" style="53" customWidth="1"/>
    <col min="3086" max="3328" width="9.1796875" style="53"/>
    <col min="3329" max="3329" width="4.81640625" style="53" bestFit="1" customWidth="1"/>
    <col min="3330" max="3330" width="10.54296875" style="53" customWidth="1"/>
    <col min="3331" max="3331" width="9.81640625" style="53" customWidth="1"/>
    <col min="3332" max="3332" width="10.54296875" style="53" customWidth="1"/>
    <col min="3333" max="3333" width="69.7265625" style="53" customWidth="1"/>
    <col min="3334" max="3334" width="11.36328125" style="53" customWidth="1"/>
    <col min="3335" max="3335" width="11.453125" style="53" customWidth="1"/>
    <col min="3336" max="3336" width="13.6328125" style="53" customWidth="1"/>
    <col min="3337" max="3337" width="8.08984375" style="53" customWidth="1"/>
    <col min="3338" max="3338" width="13.90625" style="53" customWidth="1"/>
    <col min="3339" max="3339" width="8.7265625" style="53" customWidth="1"/>
    <col min="3340" max="3340" width="11.81640625" style="53" customWidth="1"/>
    <col min="3341" max="3341" width="28.90625" style="53" customWidth="1"/>
    <col min="3342" max="3584" width="9.1796875" style="53"/>
    <col min="3585" max="3585" width="4.81640625" style="53" bestFit="1" customWidth="1"/>
    <col min="3586" max="3586" width="10.54296875" style="53" customWidth="1"/>
    <col min="3587" max="3587" width="9.81640625" style="53" customWidth="1"/>
    <col min="3588" max="3588" width="10.54296875" style="53" customWidth="1"/>
    <col min="3589" max="3589" width="69.7265625" style="53" customWidth="1"/>
    <col min="3590" max="3590" width="11.36328125" style="53" customWidth="1"/>
    <col min="3591" max="3591" width="11.453125" style="53" customWidth="1"/>
    <col min="3592" max="3592" width="13.6328125" style="53" customWidth="1"/>
    <col min="3593" max="3593" width="8.08984375" style="53" customWidth="1"/>
    <col min="3594" max="3594" width="13.90625" style="53" customWidth="1"/>
    <col min="3595" max="3595" width="8.7265625" style="53" customWidth="1"/>
    <col min="3596" max="3596" width="11.81640625" style="53" customWidth="1"/>
    <col min="3597" max="3597" width="28.90625" style="53" customWidth="1"/>
    <col min="3598" max="3840" width="9.1796875" style="53"/>
    <col min="3841" max="3841" width="4.81640625" style="53" bestFit="1" customWidth="1"/>
    <col min="3842" max="3842" width="10.54296875" style="53" customWidth="1"/>
    <col min="3843" max="3843" width="9.81640625" style="53" customWidth="1"/>
    <col min="3844" max="3844" width="10.54296875" style="53" customWidth="1"/>
    <col min="3845" max="3845" width="69.7265625" style="53" customWidth="1"/>
    <col min="3846" max="3846" width="11.36328125" style="53" customWidth="1"/>
    <col min="3847" max="3847" width="11.453125" style="53" customWidth="1"/>
    <col min="3848" max="3848" width="13.6328125" style="53" customWidth="1"/>
    <col min="3849" max="3849" width="8.08984375" style="53" customWidth="1"/>
    <col min="3850" max="3850" width="13.90625" style="53" customWidth="1"/>
    <col min="3851" max="3851" width="8.7265625" style="53" customWidth="1"/>
    <col min="3852" max="3852" width="11.81640625" style="53" customWidth="1"/>
    <col min="3853" max="3853" width="28.90625" style="53" customWidth="1"/>
    <col min="3854" max="4096" width="9.1796875" style="53"/>
    <col min="4097" max="4097" width="4.81640625" style="53" bestFit="1" customWidth="1"/>
    <col min="4098" max="4098" width="10.54296875" style="53" customWidth="1"/>
    <col min="4099" max="4099" width="9.81640625" style="53" customWidth="1"/>
    <col min="4100" max="4100" width="10.54296875" style="53" customWidth="1"/>
    <col min="4101" max="4101" width="69.7265625" style="53" customWidth="1"/>
    <col min="4102" max="4102" width="11.36328125" style="53" customWidth="1"/>
    <col min="4103" max="4103" width="11.453125" style="53" customWidth="1"/>
    <col min="4104" max="4104" width="13.6328125" style="53" customWidth="1"/>
    <col min="4105" max="4105" width="8.08984375" style="53" customWidth="1"/>
    <col min="4106" max="4106" width="13.90625" style="53" customWidth="1"/>
    <col min="4107" max="4107" width="8.7265625" style="53" customWidth="1"/>
    <col min="4108" max="4108" width="11.81640625" style="53" customWidth="1"/>
    <col min="4109" max="4109" width="28.90625" style="53" customWidth="1"/>
    <col min="4110" max="4352" width="9.1796875" style="53"/>
    <col min="4353" max="4353" width="4.81640625" style="53" bestFit="1" customWidth="1"/>
    <col min="4354" max="4354" width="10.54296875" style="53" customWidth="1"/>
    <col min="4355" max="4355" width="9.81640625" style="53" customWidth="1"/>
    <col min="4356" max="4356" width="10.54296875" style="53" customWidth="1"/>
    <col min="4357" max="4357" width="69.7265625" style="53" customWidth="1"/>
    <col min="4358" max="4358" width="11.36328125" style="53" customWidth="1"/>
    <col min="4359" max="4359" width="11.453125" style="53" customWidth="1"/>
    <col min="4360" max="4360" width="13.6328125" style="53" customWidth="1"/>
    <col min="4361" max="4361" width="8.08984375" style="53" customWidth="1"/>
    <col min="4362" max="4362" width="13.90625" style="53" customWidth="1"/>
    <col min="4363" max="4363" width="8.7265625" style="53" customWidth="1"/>
    <col min="4364" max="4364" width="11.81640625" style="53" customWidth="1"/>
    <col min="4365" max="4365" width="28.90625" style="53" customWidth="1"/>
    <col min="4366" max="4608" width="9.1796875" style="53"/>
    <col min="4609" max="4609" width="4.81640625" style="53" bestFit="1" customWidth="1"/>
    <col min="4610" max="4610" width="10.54296875" style="53" customWidth="1"/>
    <col min="4611" max="4611" width="9.81640625" style="53" customWidth="1"/>
    <col min="4612" max="4612" width="10.54296875" style="53" customWidth="1"/>
    <col min="4613" max="4613" width="69.7265625" style="53" customWidth="1"/>
    <col min="4614" max="4614" width="11.36328125" style="53" customWidth="1"/>
    <col min="4615" max="4615" width="11.453125" style="53" customWidth="1"/>
    <col min="4616" max="4616" width="13.6328125" style="53" customWidth="1"/>
    <col min="4617" max="4617" width="8.08984375" style="53" customWidth="1"/>
    <col min="4618" max="4618" width="13.90625" style="53" customWidth="1"/>
    <col min="4619" max="4619" width="8.7265625" style="53" customWidth="1"/>
    <col min="4620" max="4620" width="11.81640625" style="53" customWidth="1"/>
    <col min="4621" max="4621" width="28.90625" style="53" customWidth="1"/>
    <col min="4622" max="4864" width="9.1796875" style="53"/>
    <col min="4865" max="4865" width="4.81640625" style="53" bestFit="1" customWidth="1"/>
    <col min="4866" max="4866" width="10.54296875" style="53" customWidth="1"/>
    <col min="4867" max="4867" width="9.81640625" style="53" customWidth="1"/>
    <col min="4868" max="4868" width="10.54296875" style="53" customWidth="1"/>
    <col min="4869" max="4869" width="69.7265625" style="53" customWidth="1"/>
    <col min="4870" max="4870" width="11.36328125" style="53" customWidth="1"/>
    <col min="4871" max="4871" width="11.453125" style="53" customWidth="1"/>
    <col min="4872" max="4872" width="13.6328125" style="53" customWidth="1"/>
    <col min="4873" max="4873" width="8.08984375" style="53" customWidth="1"/>
    <col min="4874" max="4874" width="13.90625" style="53" customWidth="1"/>
    <col min="4875" max="4875" width="8.7265625" style="53" customWidth="1"/>
    <col min="4876" max="4876" width="11.81640625" style="53" customWidth="1"/>
    <col min="4877" max="4877" width="28.90625" style="53" customWidth="1"/>
    <col min="4878" max="5120" width="9.1796875" style="53"/>
    <col min="5121" max="5121" width="4.81640625" style="53" bestFit="1" customWidth="1"/>
    <col min="5122" max="5122" width="10.54296875" style="53" customWidth="1"/>
    <col min="5123" max="5123" width="9.81640625" style="53" customWidth="1"/>
    <col min="5124" max="5124" width="10.54296875" style="53" customWidth="1"/>
    <col min="5125" max="5125" width="69.7265625" style="53" customWidth="1"/>
    <col min="5126" max="5126" width="11.36328125" style="53" customWidth="1"/>
    <col min="5127" max="5127" width="11.453125" style="53" customWidth="1"/>
    <col min="5128" max="5128" width="13.6328125" style="53" customWidth="1"/>
    <col min="5129" max="5129" width="8.08984375" style="53" customWidth="1"/>
    <col min="5130" max="5130" width="13.90625" style="53" customWidth="1"/>
    <col min="5131" max="5131" width="8.7265625" style="53" customWidth="1"/>
    <col min="5132" max="5132" width="11.81640625" style="53" customWidth="1"/>
    <col min="5133" max="5133" width="28.90625" style="53" customWidth="1"/>
    <col min="5134" max="5376" width="9.1796875" style="53"/>
    <col min="5377" max="5377" width="4.81640625" style="53" bestFit="1" customWidth="1"/>
    <col min="5378" max="5378" width="10.54296875" style="53" customWidth="1"/>
    <col min="5379" max="5379" width="9.81640625" style="53" customWidth="1"/>
    <col min="5380" max="5380" width="10.54296875" style="53" customWidth="1"/>
    <col min="5381" max="5381" width="69.7265625" style="53" customWidth="1"/>
    <col min="5382" max="5382" width="11.36328125" style="53" customWidth="1"/>
    <col min="5383" max="5383" width="11.453125" style="53" customWidth="1"/>
    <col min="5384" max="5384" width="13.6328125" style="53" customWidth="1"/>
    <col min="5385" max="5385" width="8.08984375" style="53" customWidth="1"/>
    <col min="5386" max="5386" width="13.90625" style="53" customWidth="1"/>
    <col min="5387" max="5387" width="8.7265625" style="53" customWidth="1"/>
    <col min="5388" max="5388" width="11.81640625" style="53" customWidth="1"/>
    <col min="5389" max="5389" width="28.90625" style="53" customWidth="1"/>
    <col min="5390" max="5632" width="9.1796875" style="53"/>
    <col min="5633" max="5633" width="4.81640625" style="53" bestFit="1" customWidth="1"/>
    <col min="5634" max="5634" width="10.54296875" style="53" customWidth="1"/>
    <col min="5635" max="5635" width="9.81640625" style="53" customWidth="1"/>
    <col min="5636" max="5636" width="10.54296875" style="53" customWidth="1"/>
    <col min="5637" max="5637" width="69.7265625" style="53" customWidth="1"/>
    <col min="5638" max="5638" width="11.36328125" style="53" customWidth="1"/>
    <col min="5639" max="5639" width="11.453125" style="53" customWidth="1"/>
    <col min="5640" max="5640" width="13.6328125" style="53" customWidth="1"/>
    <col min="5641" max="5641" width="8.08984375" style="53" customWidth="1"/>
    <col min="5642" max="5642" width="13.90625" style="53" customWidth="1"/>
    <col min="5643" max="5643" width="8.7265625" style="53" customWidth="1"/>
    <col min="5644" max="5644" width="11.81640625" style="53" customWidth="1"/>
    <col min="5645" max="5645" width="28.90625" style="53" customWidth="1"/>
    <col min="5646" max="5888" width="9.1796875" style="53"/>
    <col min="5889" max="5889" width="4.81640625" style="53" bestFit="1" customWidth="1"/>
    <col min="5890" max="5890" width="10.54296875" style="53" customWidth="1"/>
    <col min="5891" max="5891" width="9.81640625" style="53" customWidth="1"/>
    <col min="5892" max="5892" width="10.54296875" style="53" customWidth="1"/>
    <col min="5893" max="5893" width="69.7265625" style="53" customWidth="1"/>
    <col min="5894" max="5894" width="11.36328125" style="53" customWidth="1"/>
    <col min="5895" max="5895" width="11.453125" style="53" customWidth="1"/>
    <col min="5896" max="5896" width="13.6328125" style="53" customWidth="1"/>
    <col min="5897" max="5897" width="8.08984375" style="53" customWidth="1"/>
    <col min="5898" max="5898" width="13.90625" style="53" customWidth="1"/>
    <col min="5899" max="5899" width="8.7265625" style="53" customWidth="1"/>
    <col min="5900" max="5900" width="11.81640625" style="53" customWidth="1"/>
    <col min="5901" max="5901" width="28.90625" style="53" customWidth="1"/>
    <col min="5902" max="6144" width="9.1796875" style="53"/>
    <col min="6145" max="6145" width="4.81640625" style="53" bestFit="1" customWidth="1"/>
    <col min="6146" max="6146" width="10.54296875" style="53" customWidth="1"/>
    <col min="6147" max="6147" width="9.81640625" style="53" customWidth="1"/>
    <col min="6148" max="6148" width="10.54296875" style="53" customWidth="1"/>
    <col min="6149" max="6149" width="69.7265625" style="53" customWidth="1"/>
    <col min="6150" max="6150" width="11.36328125" style="53" customWidth="1"/>
    <col min="6151" max="6151" width="11.453125" style="53" customWidth="1"/>
    <col min="6152" max="6152" width="13.6328125" style="53" customWidth="1"/>
    <col min="6153" max="6153" width="8.08984375" style="53" customWidth="1"/>
    <col min="6154" max="6154" width="13.90625" style="53" customWidth="1"/>
    <col min="6155" max="6155" width="8.7265625" style="53" customWidth="1"/>
    <col min="6156" max="6156" width="11.81640625" style="53" customWidth="1"/>
    <col min="6157" max="6157" width="28.90625" style="53" customWidth="1"/>
    <col min="6158" max="6400" width="9.1796875" style="53"/>
    <col min="6401" max="6401" width="4.81640625" style="53" bestFit="1" customWidth="1"/>
    <col min="6402" max="6402" width="10.54296875" style="53" customWidth="1"/>
    <col min="6403" max="6403" width="9.81640625" style="53" customWidth="1"/>
    <col min="6404" max="6404" width="10.54296875" style="53" customWidth="1"/>
    <col min="6405" max="6405" width="69.7265625" style="53" customWidth="1"/>
    <col min="6406" max="6406" width="11.36328125" style="53" customWidth="1"/>
    <col min="6407" max="6407" width="11.453125" style="53" customWidth="1"/>
    <col min="6408" max="6408" width="13.6328125" style="53" customWidth="1"/>
    <col min="6409" max="6409" width="8.08984375" style="53" customWidth="1"/>
    <col min="6410" max="6410" width="13.90625" style="53" customWidth="1"/>
    <col min="6411" max="6411" width="8.7265625" style="53" customWidth="1"/>
    <col min="6412" max="6412" width="11.81640625" style="53" customWidth="1"/>
    <col min="6413" max="6413" width="28.90625" style="53" customWidth="1"/>
    <col min="6414" max="6656" width="9.1796875" style="53"/>
    <col min="6657" max="6657" width="4.81640625" style="53" bestFit="1" customWidth="1"/>
    <col min="6658" max="6658" width="10.54296875" style="53" customWidth="1"/>
    <col min="6659" max="6659" width="9.81640625" style="53" customWidth="1"/>
    <col min="6660" max="6660" width="10.54296875" style="53" customWidth="1"/>
    <col min="6661" max="6661" width="69.7265625" style="53" customWidth="1"/>
    <col min="6662" max="6662" width="11.36328125" style="53" customWidth="1"/>
    <col min="6663" max="6663" width="11.453125" style="53" customWidth="1"/>
    <col min="6664" max="6664" width="13.6328125" style="53" customWidth="1"/>
    <col min="6665" max="6665" width="8.08984375" style="53" customWidth="1"/>
    <col min="6666" max="6666" width="13.90625" style="53" customWidth="1"/>
    <col min="6667" max="6667" width="8.7265625" style="53" customWidth="1"/>
    <col min="6668" max="6668" width="11.81640625" style="53" customWidth="1"/>
    <col min="6669" max="6669" width="28.90625" style="53" customWidth="1"/>
    <col min="6670" max="6912" width="9.1796875" style="53"/>
    <col min="6913" max="6913" width="4.81640625" style="53" bestFit="1" customWidth="1"/>
    <col min="6914" max="6914" width="10.54296875" style="53" customWidth="1"/>
    <col min="6915" max="6915" width="9.81640625" style="53" customWidth="1"/>
    <col min="6916" max="6916" width="10.54296875" style="53" customWidth="1"/>
    <col min="6917" max="6917" width="69.7265625" style="53" customWidth="1"/>
    <col min="6918" max="6918" width="11.36328125" style="53" customWidth="1"/>
    <col min="6919" max="6919" width="11.453125" style="53" customWidth="1"/>
    <col min="6920" max="6920" width="13.6328125" style="53" customWidth="1"/>
    <col min="6921" max="6921" width="8.08984375" style="53" customWidth="1"/>
    <col min="6922" max="6922" width="13.90625" style="53" customWidth="1"/>
    <col min="6923" max="6923" width="8.7265625" style="53" customWidth="1"/>
    <col min="6924" max="6924" width="11.81640625" style="53" customWidth="1"/>
    <col min="6925" max="6925" width="28.90625" style="53" customWidth="1"/>
    <col min="6926" max="7168" width="9.1796875" style="53"/>
    <col min="7169" max="7169" width="4.81640625" style="53" bestFit="1" customWidth="1"/>
    <col min="7170" max="7170" width="10.54296875" style="53" customWidth="1"/>
    <col min="7171" max="7171" width="9.81640625" style="53" customWidth="1"/>
    <col min="7172" max="7172" width="10.54296875" style="53" customWidth="1"/>
    <col min="7173" max="7173" width="69.7265625" style="53" customWidth="1"/>
    <col min="7174" max="7174" width="11.36328125" style="53" customWidth="1"/>
    <col min="7175" max="7175" width="11.453125" style="53" customWidth="1"/>
    <col min="7176" max="7176" width="13.6328125" style="53" customWidth="1"/>
    <col min="7177" max="7177" width="8.08984375" style="53" customWidth="1"/>
    <col min="7178" max="7178" width="13.90625" style="53" customWidth="1"/>
    <col min="7179" max="7179" width="8.7265625" style="53" customWidth="1"/>
    <col min="7180" max="7180" width="11.81640625" style="53" customWidth="1"/>
    <col min="7181" max="7181" width="28.90625" style="53" customWidth="1"/>
    <col min="7182" max="7424" width="9.1796875" style="53"/>
    <col min="7425" max="7425" width="4.81640625" style="53" bestFit="1" customWidth="1"/>
    <col min="7426" max="7426" width="10.54296875" style="53" customWidth="1"/>
    <col min="7427" max="7427" width="9.81640625" style="53" customWidth="1"/>
    <col min="7428" max="7428" width="10.54296875" style="53" customWidth="1"/>
    <col min="7429" max="7429" width="69.7265625" style="53" customWidth="1"/>
    <col min="7430" max="7430" width="11.36328125" style="53" customWidth="1"/>
    <col min="7431" max="7431" width="11.453125" style="53" customWidth="1"/>
    <col min="7432" max="7432" width="13.6328125" style="53" customWidth="1"/>
    <col min="7433" max="7433" width="8.08984375" style="53" customWidth="1"/>
    <col min="7434" max="7434" width="13.90625" style="53" customWidth="1"/>
    <col min="7435" max="7435" width="8.7265625" style="53" customWidth="1"/>
    <col min="7436" max="7436" width="11.81640625" style="53" customWidth="1"/>
    <col min="7437" max="7437" width="28.90625" style="53" customWidth="1"/>
    <col min="7438" max="7680" width="9.1796875" style="53"/>
    <col min="7681" max="7681" width="4.81640625" style="53" bestFit="1" customWidth="1"/>
    <col min="7682" max="7682" width="10.54296875" style="53" customWidth="1"/>
    <col min="7683" max="7683" width="9.81640625" style="53" customWidth="1"/>
    <col min="7684" max="7684" width="10.54296875" style="53" customWidth="1"/>
    <col min="7685" max="7685" width="69.7265625" style="53" customWidth="1"/>
    <col min="7686" max="7686" width="11.36328125" style="53" customWidth="1"/>
    <col min="7687" max="7687" width="11.453125" style="53" customWidth="1"/>
    <col min="7688" max="7688" width="13.6328125" style="53" customWidth="1"/>
    <col min="7689" max="7689" width="8.08984375" style="53" customWidth="1"/>
    <col min="7690" max="7690" width="13.90625" style="53" customWidth="1"/>
    <col min="7691" max="7691" width="8.7265625" style="53" customWidth="1"/>
    <col min="7692" max="7692" width="11.81640625" style="53" customWidth="1"/>
    <col min="7693" max="7693" width="28.90625" style="53" customWidth="1"/>
    <col min="7694" max="7936" width="9.1796875" style="53"/>
    <col min="7937" max="7937" width="4.81640625" style="53" bestFit="1" customWidth="1"/>
    <col min="7938" max="7938" width="10.54296875" style="53" customWidth="1"/>
    <col min="7939" max="7939" width="9.81640625" style="53" customWidth="1"/>
    <col min="7940" max="7940" width="10.54296875" style="53" customWidth="1"/>
    <col min="7941" max="7941" width="69.7265625" style="53" customWidth="1"/>
    <col min="7942" max="7942" width="11.36328125" style="53" customWidth="1"/>
    <col min="7943" max="7943" width="11.453125" style="53" customWidth="1"/>
    <col min="7944" max="7944" width="13.6328125" style="53" customWidth="1"/>
    <col min="7945" max="7945" width="8.08984375" style="53" customWidth="1"/>
    <col min="7946" max="7946" width="13.90625" style="53" customWidth="1"/>
    <col min="7947" max="7947" width="8.7265625" style="53" customWidth="1"/>
    <col min="7948" max="7948" width="11.81640625" style="53" customWidth="1"/>
    <col min="7949" max="7949" width="28.90625" style="53" customWidth="1"/>
    <col min="7950" max="8192" width="9.1796875" style="53"/>
    <col min="8193" max="8193" width="4.81640625" style="53" bestFit="1" customWidth="1"/>
    <col min="8194" max="8194" width="10.54296875" style="53" customWidth="1"/>
    <col min="8195" max="8195" width="9.81640625" style="53" customWidth="1"/>
    <col min="8196" max="8196" width="10.54296875" style="53" customWidth="1"/>
    <col min="8197" max="8197" width="69.7265625" style="53" customWidth="1"/>
    <col min="8198" max="8198" width="11.36328125" style="53" customWidth="1"/>
    <col min="8199" max="8199" width="11.453125" style="53" customWidth="1"/>
    <col min="8200" max="8200" width="13.6328125" style="53" customWidth="1"/>
    <col min="8201" max="8201" width="8.08984375" style="53" customWidth="1"/>
    <col min="8202" max="8202" width="13.90625" style="53" customWidth="1"/>
    <col min="8203" max="8203" width="8.7265625" style="53" customWidth="1"/>
    <col min="8204" max="8204" width="11.81640625" style="53" customWidth="1"/>
    <col min="8205" max="8205" width="28.90625" style="53" customWidth="1"/>
    <col min="8206" max="8448" width="9.1796875" style="53"/>
    <col min="8449" max="8449" width="4.81640625" style="53" bestFit="1" customWidth="1"/>
    <col min="8450" max="8450" width="10.54296875" style="53" customWidth="1"/>
    <col min="8451" max="8451" width="9.81640625" style="53" customWidth="1"/>
    <col min="8452" max="8452" width="10.54296875" style="53" customWidth="1"/>
    <col min="8453" max="8453" width="69.7265625" style="53" customWidth="1"/>
    <col min="8454" max="8454" width="11.36328125" style="53" customWidth="1"/>
    <col min="8455" max="8455" width="11.453125" style="53" customWidth="1"/>
    <col min="8456" max="8456" width="13.6328125" style="53" customWidth="1"/>
    <col min="8457" max="8457" width="8.08984375" style="53" customWidth="1"/>
    <col min="8458" max="8458" width="13.90625" style="53" customWidth="1"/>
    <col min="8459" max="8459" width="8.7265625" style="53" customWidth="1"/>
    <col min="8460" max="8460" width="11.81640625" style="53" customWidth="1"/>
    <col min="8461" max="8461" width="28.90625" style="53" customWidth="1"/>
    <col min="8462" max="8704" width="9.1796875" style="53"/>
    <col min="8705" max="8705" width="4.81640625" style="53" bestFit="1" customWidth="1"/>
    <col min="8706" max="8706" width="10.54296875" style="53" customWidth="1"/>
    <col min="8707" max="8707" width="9.81640625" style="53" customWidth="1"/>
    <col min="8708" max="8708" width="10.54296875" style="53" customWidth="1"/>
    <col min="8709" max="8709" width="69.7265625" style="53" customWidth="1"/>
    <col min="8710" max="8710" width="11.36328125" style="53" customWidth="1"/>
    <col min="8711" max="8711" width="11.453125" style="53" customWidth="1"/>
    <col min="8712" max="8712" width="13.6328125" style="53" customWidth="1"/>
    <col min="8713" max="8713" width="8.08984375" style="53" customWidth="1"/>
    <col min="8714" max="8714" width="13.90625" style="53" customWidth="1"/>
    <col min="8715" max="8715" width="8.7265625" style="53" customWidth="1"/>
    <col min="8716" max="8716" width="11.81640625" style="53" customWidth="1"/>
    <col min="8717" max="8717" width="28.90625" style="53" customWidth="1"/>
    <col min="8718" max="8960" width="9.1796875" style="53"/>
    <col min="8961" max="8961" width="4.81640625" style="53" bestFit="1" customWidth="1"/>
    <col min="8962" max="8962" width="10.54296875" style="53" customWidth="1"/>
    <col min="8963" max="8963" width="9.81640625" style="53" customWidth="1"/>
    <col min="8964" max="8964" width="10.54296875" style="53" customWidth="1"/>
    <col min="8965" max="8965" width="69.7265625" style="53" customWidth="1"/>
    <col min="8966" max="8966" width="11.36328125" style="53" customWidth="1"/>
    <col min="8967" max="8967" width="11.453125" style="53" customWidth="1"/>
    <col min="8968" max="8968" width="13.6328125" style="53" customWidth="1"/>
    <col min="8969" max="8969" width="8.08984375" style="53" customWidth="1"/>
    <col min="8970" max="8970" width="13.90625" style="53" customWidth="1"/>
    <col min="8971" max="8971" width="8.7265625" style="53" customWidth="1"/>
    <col min="8972" max="8972" width="11.81640625" style="53" customWidth="1"/>
    <col min="8973" max="8973" width="28.90625" style="53" customWidth="1"/>
    <col min="8974" max="9216" width="9.1796875" style="53"/>
    <col min="9217" max="9217" width="4.81640625" style="53" bestFit="1" customWidth="1"/>
    <col min="9218" max="9218" width="10.54296875" style="53" customWidth="1"/>
    <col min="9219" max="9219" width="9.81640625" style="53" customWidth="1"/>
    <col min="9220" max="9220" width="10.54296875" style="53" customWidth="1"/>
    <col min="9221" max="9221" width="69.7265625" style="53" customWidth="1"/>
    <col min="9222" max="9222" width="11.36328125" style="53" customWidth="1"/>
    <col min="9223" max="9223" width="11.453125" style="53" customWidth="1"/>
    <col min="9224" max="9224" width="13.6328125" style="53" customWidth="1"/>
    <col min="9225" max="9225" width="8.08984375" style="53" customWidth="1"/>
    <col min="9226" max="9226" width="13.90625" style="53" customWidth="1"/>
    <col min="9227" max="9227" width="8.7265625" style="53" customWidth="1"/>
    <col min="9228" max="9228" width="11.81640625" style="53" customWidth="1"/>
    <col min="9229" max="9229" width="28.90625" style="53" customWidth="1"/>
    <col min="9230" max="9472" width="9.1796875" style="53"/>
    <col min="9473" max="9473" width="4.81640625" style="53" bestFit="1" customWidth="1"/>
    <col min="9474" max="9474" width="10.54296875" style="53" customWidth="1"/>
    <col min="9475" max="9475" width="9.81640625" style="53" customWidth="1"/>
    <col min="9476" max="9476" width="10.54296875" style="53" customWidth="1"/>
    <col min="9477" max="9477" width="69.7265625" style="53" customWidth="1"/>
    <col min="9478" max="9478" width="11.36328125" style="53" customWidth="1"/>
    <col min="9479" max="9479" width="11.453125" style="53" customWidth="1"/>
    <col min="9480" max="9480" width="13.6328125" style="53" customWidth="1"/>
    <col min="9481" max="9481" width="8.08984375" style="53" customWidth="1"/>
    <col min="9482" max="9482" width="13.90625" style="53" customWidth="1"/>
    <col min="9483" max="9483" width="8.7265625" style="53" customWidth="1"/>
    <col min="9484" max="9484" width="11.81640625" style="53" customWidth="1"/>
    <col min="9485" max="9485" width="28.90625" style="53" customWidth="1"/>
    <col min="9486" max="9728" width="9.1796875" style="53"/>
    <col min="9729" max="9729" width="4.81640625" style="53" bestFit="1" customWidth="1"/>
    <col min="9730" max="9730" width="10.54296875" style="53" customWidth="1"/>
    <col min="9731" max="9731" width="9.81640625" style="53" customWidth="1"/>
    <col min="9732" max="9732" width="10.54296875" style="53" customWidth="1"/>
    <col min="9733" max="9733" width="69.7265625" style="53" customWidth="1"/>
    <col min="9734" max="9734" width="11.36328125" style="53" customWidth="1"/>
    <col min="9735" max="9735" width="11.453125" style="53" customWidth="1"/>
    <col min="9736" max="9736" width="13.6328125" style="53" customWidth="1"/>
    <col min="9737" max="9737" width="8.08984375" style="53" customWidth="1"/>
    <col min="9738" max="9738" width="13.90625" style="53" customWidth="1"/>
    <col min="9739" max="9739" width="8.7265625" style="53" customWidth="1"/>
    <col min="9740" max="9740" width="11.81640625" style="53" customWidth="1"/>
    <col min="9741" max="9741" width="28.90625" style="53" customWidth="1"/>
    <col min="9742" max="9984" width="9.1796875" style="53"/>
    <col min="9985" max="9985" width="4.81640625" style="53" bestFit="1" customWidth="1"/>
    <col min="9986" max="9986" width="10.54296875" style="53" customWidth="1"/>
    <col min="9987" max="9987" width="9.81640625" style="53" customWidth="1"/>
    <col min="9988" max="9988" width="10.54296875" style="53" customWidth="1"/>
    <col min="9989" max="9989" width="69.7265625" style="53" customWidth="1"/>
    <col min="9990" max="9990" width="11.36328125" style="53" customWidth="1"/>
    <col min="9991" max="9991" width="11.453125" style="53" customWidth="1"/>
    <col min="9992" max="9992" width="13.6328125" style="53" customWidth="1"/>
    <col min="9993" max="9993" width="8.08984375" style="53" customWidth="1"/>
    <col min="9994" max="9994" width="13.90625" style="53" customWidth="1"/>
    <col min="9995" max="9995" width="8.7265625" style="53" customWidth="1"/>
    <col min="9996" max="9996" width="11.81640625" style="53" customWidth="1"/>
    <col min="9997" max="9997" width="28.90625" style="53" customWidth="1"/>
    <col min="9998" max="10240" width="9.1796875" style="53"/>
    <col min="10241" max="10241" width="4.81640625" style="53" bestFit="1" customWidth="1"/>
    <col min="10242" max="10242" width="10.54296875" style="53" customWidth="1"/>
    <col min="10243" max="10243" width="9.81640625" style="53" customWidth="1"/>
    <col min="10244" max="10244" width="10.54296875" style="53" customWidth="1"/>
    <col min="10245" max="10245" width="69.7265625" style="53" customWidth="1"/>
    <col min="10246" max="10246" width="11.36328125" style="53" customWidth="1"/>
    <col min="10247" max="10247" width="11.453125" style="53" customWidth="1"/>
    <col min="10248" max="10248" width="13.6328125" style="53" customWidth="1"/>
    <col min="10249" max="10249" width="8.08984375" style="53" customWidth="1"/>
    <col min="10250" max="10250" width="13.90625" style="53" customWidth="1"/>
    <col min="10251" max="10251" width="8.7265625" style="53" customWidth="1"/>
    <col min="10252" max="10252" width="11.81640625" style="53" customWidth="1"/>
    <col min="10253" max="10253" width="28.90625" style="53" customWidth="1"/>
    <col min="10254" max="10496" width="9.1796875" style="53"/>
    <col min="10497" max="10497" width="4.81640625" style="53" bestFit="1" customWidth="1"/>
    <col min="10498" max="10498" width="10.54296875" style="53" customWidth="1"/>
    <col min="10499" max="10499" width="9.81640625" style="53" customWidth="1"/>
    <col min="10500" max="10500" width="10.54296875" style="53" customWidth="1"/>
    <col min="10501" max="10501" width="69.7265625" style="53" customWidth="1"/>
    <col min="10502" max="10502" width="11.36328125" style="53" customWidth="1"/>
    <col min="10503" max="10503" width="11.453125" style="53" customWidth="1"/>
    <col min="10504" max="10504" width="13.6328125" style="53" customWidth="1"/>
    <col min="10505" max="10505" width="8.08984375" style="53" customWidth="1"/>
    <col min="10506" max="10506" width="13.90625" style="53" customWidth="1"/>
    <col min="10507" max="10507" width="8.7265625" style="53" customWidth="1"/>
    <col min="10508" max="10508" width="11.81640625" style="53" customWidth="1"/>
    <col min="10509" max="10509" width="28.90625" style="53" customWidth="1"/>
    <col min="10510" max="10752" width="9.1796875" style="53"/>
    <col min="10753" max="10753" width="4.81640625" style="53" bestFit="1" customWidth="1"/>
    <col min="10754" max="10754" width="10.54296875" style="53" customWidth="1"/>
    <col min="10755" max="10755" width="9.81640625" style="53" customWidth="1"/>
    <col min="10756" max="10756" width="10.54296875" style="53" customWidth="1"/>
    <col min="10757" max="10757" width="69.7265625" style="53" customWidth="1"/>
    <col min="10758" max="10758" width="11.36328125" style="53" customWidth="1"/>
    <col min="10759" max="10759" width="11.453125" style="53" customWidth="1"/>
    <col min="10760" max="10760" width="13.6328125" style="53" customWidth="1"/>
    <col min="10761" max="10761" width="8.08984375" style="53" customWidth="1"/>
    <col min="10762" max="10762" width="13.90625" style="53" customWidth="1"/>
    <col min="10763" max="10763" width="8.7265625" style="53" customWidth="1"/>
    <col min="10764" max="10764" width="11.81640625" style="53" customWidth="1"/>
    <col min="10765" max="10765" width="28.90625" style="53" customWidth="1"/>
    <col min="10766" max="11008" width="9.1796875" style="53"/>
    <col min="11009" max="11009" width="4.81640625" style="53" bestFit="1" customWidth="1"/>
    <col min="11010" max="11010" width="10.54296875" style="53" customWidth="1"/>
    <col min="11011" max="11011" width="9.81640625" style="53" customWidth="1"/>
    <col min="11012" max="11012" width="10.54296875" style="53" customWidth="1"/>
    <col min="11013" max="11013" width="69.7265625" style="53" customWidth="1"/>
    <col min="11014" max="11014" width="11.36328125" style="53" customWidth="1"/>
    <col min="11015" max="11015" width="11.453125" style="53" customWidth="1"/>
    <col min="11016" max="11016" width="13.6328125" style="53" customWidth="1"/>
    <col min="11017" max="11017" width="8.08984375" style="53" customWidth="1"/>
    <col min="11018" max="11018" width="13.90625" style="53" customWidth="1"/>
    <col min="11019" max="11019" width="8.7265625" style="53" customWidth="1"/>
    <col min="11020" max="11020" width="11.81640625" style="53" customWidth="1"/>
    <col min="11021" max="11021" width="28.90625" style="53" customWidth="1"/>
    <col min="11022" max="11264" width="9.1796875" style="53"/>
    <col min="11265" max="11265" width="4.81640625" style="53" bestFit="1" customWidth="1"/>
    <col min="11266" max="11266" width="10.54296875" style="53" customWidth="1"/>
    <col min="11267" max="11267" width="9.81640625" style="53" customWidth="1"/>
    <col min="11268" max="11268" width="10.54296875" style="53" customWidth="1"/>
    <col min="11269" max="11269" width="69.7265625" style="53" customWidth="1"/>
    <col min="11270" max="11270" width="11.36328125" style="53" customWidth="1"/>
    <col min="11271" max="11271" width="11.453125" style="53" customWidth="1"/>
    <col min="11272" max="11272" width="13.6328125" style="53" customWidth="1"/>
    <col min="11273" max="11273" width="8.08984375" style="53" customWidth="1"/>
    <col min="11274" max="11274" width="13.90625" style="53" customWidth="1"/>
    <col min="11275" max="11275" width="8.7265625" style="53" customWidth="1"/>
    <col min="11276" max="11276" width="11.81640625" style="53" customWidth="1"/>
    <col min="11277" max="11277" width="28.90625" style="53" customWidth="1"/>
    <col min="11278" max="11520" width="9.1796875" style="53"/>
    <col min="11521" max="11521" width="4.81640625" style="53" bestFit="1" customWidth="1"/>
    <col min="11522" max="11522" width="10.54296875" style="53" customWidth="1"/>
    <col min="11523" max="11523" width="9.81640625" style="53" customWidth="1"/>
    <col min="11524" max="11524" width="10.54296875" style="53" customWidth="1"/>
    <col min="11525" max="11525" width="69.7265625" style="53" customWidth="1"/>
    <col min="11526" max="11526" width="11.36328125" style="53" customWidth="1"/>
    <col min="11527" max="11527" width="11.453125" style="53" customWidth="1"/>
    <col min="11528" max="11528" width="13.6328125" style="53" customWidth="1"/>
    <col min="11529" max="11529" width="8.08984375" style="53" customWidth="1"/>
    <col min="11530" max="11530" width="13.90625" style="53" customWidth="1"/>
    <col min="11531" max="11531" width="8.7265625" style="53" customWidth="1"/>
    <col min="11532" max="11532" width="11.81640625" style="53" customWidth="1"/>
    <col min="11533" max="11533" width="28.90625" style="53" customWidth="1"/>
    <col min="11534" max="11776" width="9.1796875" style="53"/>
    <col min="11777" max="11777" width="4.81640625" style="53" bestFit="1" customWidth="1"/>
    <col min="11778" max="11778" width="10.54296875" style="53" customWidth="1"/>
    <col min="11779" max="11779" width="9.81640625" style="53" customWidth="1"/>
    <col min="11780" max="11780" width="10.54296875" style="53" customWidth="1"/>
    <col min="11781" max="11781" width="69.7265625" style="53" customWidth="1"/>
    <col min="11782" max="11782" width="11.36328125" style="53" customWidth="1"/>
    <col min="11783" max="11783" width="11.453125" style="53" customWidth="1"/>
    <col min="11784" max="11784" width="13.6328125" style="53" customWidth="1"/>
    <col min="11785" max="11785" width="8.08984375" style="53" customWidth="1"/>
    <col min="11786" max="11786" width="13.90625" style="53" customWidth="1"/>
    <col min="11787" max="11787" width="8.7265625" style="53" customWidth="1"/>
    <col min="11788" max="11788" width="11.81640625" style="53" customWidth="1"/>
    <col min="11789" max="11789" width="28.90625" style="53" customWidth="1"/>
    <col min="11790" max="12032" width="9.1796875" style="53"/>
    <col min="12033" max="12033" width="4.81640625" style="53" bestFit="1" customWidth="1"/>
    <col min="12034" max="12034" width="10.54296875" style="53" customWidth="1"/>
    <col min="12035" max="12035" width="9.81640625" style="53" customWidth="1"/>
    <col min="12036" max="12036" width="10.54296875" style="53" customWidth="1"/>
    <col min="12037" max="12037" width="69.7265625" style="53" customWidth="1"/>
    <col min="12038" max="12038" width="11.36328125" style="53" customWidth="1"/>
    <col min="12039" max="12039" width="11.453125" style="53" customWidth="1"/>
    <col min="12040" max="12040" width="13.6328125" style="53" customWidth="1"/>
    <col min="12041" max="12041" width="8.08984375" style="53" customWidth="1"/>
    <col min="12042" max="12042" width="13.90625" style="53" customWidth="1"/>
    <col min="12043" max="12043" width="8.7265625" style="53" customWidth="1"/>
    <col min="12044" max="12044" width="11.81640625" style="53" customWidth="1"/>
    <col min="12045" max="12045" width="28.90625" style="53" customWidth="1"/>
    <col min="12046" max="12288" width="9.1796875" style="53"/>
    <col min="12289" max="12289" width="4.81640625" style="53" bestFit="1" customWidth="1"/>
    <col min="12290" max="12290" width="10.54296875" style="53" customWidth="1"/>
    <col min="12291" max="12291" width="9.81640625" style="53" customWidth="1"/>
    <col min="12292" max="12292" width="10.54296875" style="53" customWidth="1"/>
    <col min="12293" max="12293" width="69.7265625" style="53" customWidth="1"/>
    <col min="12294" max="12294" width="11.36328125" style="53" customWidth="1"/>
    <col min="12295" max="12295" width="11.453125" style="53" customWidth="1"/>
    <col min="12296" max="12296" width="13.6328125" style="53" customWidth="1"/>
    <col min="12297" max="12297" width="8.08984375" style="53" customWidth="1"/>
    <col min="12298" max="12298" width="13.90625" style="53" customWidth="1"/>
    <col min="12299" max="12299" width="8.7265625" style="53" customWidth="1"/>
    <col min="12300" max="12300" width="11.81640625" style="53" customWidth="1"/>
    <col min="12301" max="12301" width="28.90625" style="53" customWidth="1"/>
    <col min="12302" max="12544" width="9.1796875" style="53"/>
    <col min="12545" max="12545" width="4.81640625" style="53" bestFit="1" customWidth="1"/>
    <col min="12546" max="12546" width="10.54296875" style="53" customWidth="1"/>
    <col min="12547" max="12547" width="9.81640625" style="53" customWidth="1"/>
    <col min="12548" max="12548" width="10.54296875" style="53" customWidth="1"/>
    <col min="12549" max="12549" width="69.7265625" style="53" customWidth="1"/>
    <col min="12550" max="12550" width="11.36328125" style="53" customWidth="1"/>
    <col min="12551" max="12551" width="11.453125" style="53" customWidth="1"/>
    <col min="12552" max="12552" width="13.6328125" style="53" customWidth="1"/>
    <col min="12553" max="12553" width="8.08984375" style="53" customWidth="1"/>
    <col min="12554" max="12554" width="13.90625" style="53" customWidth="1"/>
    <col min="12555" max="12555" width="8.7265625" style="53" customWidth="1"/>
    <col min="12556" max="12556" width="11.81640625" style="53" customWidth="1"/>
    <col min="12557" max="12557" width="28.90625" style="53" customWidth="1"/>
    <col min="12558" max="12800" width="9.1796875" style="53"/>
    <col min="12801" max="12801" width="4.81640625" style="53" bestFit="1" customWidth="1"/>
    <col min="12802" max="12802" width="10.54296875" style="53" customWidth="1"/>
    <col min="12803" max="12803" width="9.81640625" style="53" customWidth="1"/>
    <col min="12804" max="12804" width="10.54296875" style="53" customWidth="1"/>
    <col min="12805" max="12805" width="69.7265625" style="53" customWidth="1"/>
    <col min="12806" max="12806" width="11.36328125" style="53" customWidth="1"/>
    <col min="12807" max="12807" width="11.453125" style="53" customWidth="1"/>
    <col min="12808" max="12808" width="13.6328125" style="53" customWidth="1"/>
    <col min="12809" max="12809" width="8.08984375" style="53" customWidth="1"/>
    <col min="12810" max="12810" width="13.90625" style="53" customWidth="1"/>
    <col min="12811" max="12811" width="8.7265625" style="53" customWidth="1"/>
    <col min="12812" max="12812" width="11.81640625" style="53" customWidth="1"/>
    <col min="12813" max="12813" width="28.90625" style="53" customWidth="1"/>
    <col min="12814" max="13056" width="9.1796875" style="53"/>
    <col min="13057" max="13057" width="4.81640625" style="53" bestFit="1" customWidth="1"/>
    <col min="13058" max="13058" width="10.54296875" style="53" customWidth="1"/>
    <col min="13059" max="13059" width="9.81640625" style="53" customWidth="1"/>
    <col min="13060" max="13060" width="10.54296875" style="53" customWidth="1"/>
    <col min="13061" max="13061" width="69.7265625" style="53" customWidth="1"/>
    <col min="13062" max="13062" width="11.36328125" style="53" customWidth="1"/>
    <col min="13063" max="13063" width="11.453125" style="53" customWidth="1"/>
    <col min="13064" max="13064" width="13.6328125" style="53" customWidth="1"/>
    <col min="13065" max="13065" width="8.08984375" style="53" customWidth="1"/>
    <col min="13066" max="13066" width="13.90625" style="53" customWidth="1"/>
    <col min="13067" max="13067" width="8.7265625" style="53" customWidth="1"/>
    <col min="13068" max="13068" width="11.81640625" style="53" customWidth="1"/>
    <col min="13069" max="13069" width="28.90625" style="53" customWidth="1"/>
    <col min="13070" max="13312" width="9.1796875" style="53"/>
    <col min="13313" max="13313" width="4.81640625" style="53" bestFit="1" customWidth="1"/>
    <col min="13314" max="13314" width="10.54296875" style="53" customWidth="1"/>
    <col min="13315" max="13315" width="9.81640625" style="53" customWidth="1"/>
    <col min="13316" max="13316" width="10.54296875" style="53" customWidth="1"/>
    <col min="13317" max="13317" width="69.7265625" style="53" customWidth="1"/>
    <col min="13318" max="13318" width="11.36328125" style="53" customWidth="1"/>
    <col min="13319" max="13319" width="11.453125" style="53" customWidth="1"/>
    <col min="13320" max="13320" width="13.6328125" style="53" customWidth="1"/>
    <col min="13321" max="13321" width="8.08984375" style="53" customWidth="1"/>
    <col min="13322" max="13322" width="13.90625" style="53" customWidth="1"/>
    <col min="13323" max="13323" width="8.7265625" style="53" customWidth="1"/>
    <col min="13324" max="13324" width="11.81640625" style="53" customWidth="1"/>
    <col min="13325" max="13325" width="28.90625" style="53" customWidth="1"/>
    <col min="13326" max="13568" width="9.1796875" style="53"/>
    <col min="13569" max="13569" width="4.81640625" style="53" bestFit="1" customWidth="1"/>
    <col min="13570" max="13570" width="10.54296875" style="53" customWidth="1"/>
    <col min="13571" max="13571" width="9.81640625" style="53" customWidth="1"/>
    <col min="13572" max="13572" width="10.54296875" style="53" customWidth="1"/>
    <col min="13573" max="13573" width="69.7265625" style="53" customWidth="1"/>
    <col min="13574" max="13574" width="11.36328125" style="53" customWidth="1"/>
    <col min="13575" max="13575" width="11.453125" style="53" customWidth="1"/>
    <col min="13576" max="13576" width="13.6328125" style="53" customWidth="1"/>
    <col min="13577" max="13577" width="8.08984375" style="53" customWidth="1"/>
    <col min="13578" max="13578" width="13.90625" style="53" customWidth="1"/>
    <col min="13579" max="13579" width="8.7265625" style="53" customWidth="1"/>
    <col min="13580" max="13580" width="11.81640625" style="53" customWidth="1"/>
    <col min="13581" max="13581" width="28.90625" style="53" customWidth="1"/>
    <col min="13582" max="13824" width="9.1796875" style="53"/>
    <col min="13825" max="13825" width="4.81640625" style="53" bestFit="1" customWidth="1"/>
    <col min="13826" max="13826" width="10.54296875" style="53" customWidth="1"/>
    <col min="13827" max="13827" width="9.81640625" style="53" customWidth="1"/>
    <col min="13828" max="13828" width="10.54296875" style="53" customWidth="1"/>
    <col min="13829" max="13829" width="69.7265625" style="53" customWidth="1"/>
    <col min="13830" max="13830" width="11.36328125" style="53" customWidth="1"/>
    <col min="13831" max="13831" width="11.453125" style="53" customWidth="1"/>
    <col min="13832" max="13832" width="13.6328125" style="53" customWidth="1"/>
    <col min="13833" max="13833" width="8.08984375" style="53" customWidth="1"/>
    <col min="13834" max="13834" width="13.90625" style="53" customWidth="1"/>
    <col min="13835" max="13835" width="8.7265625" style="53" customWidth="1"/>
    <col min="13836" max="13836" width="11.81640625" style="53" customWidth="1"/>
    <col min="13837" max="13837" width="28.90625" style="53" customWidth="1"/>
    <col min="13838" max="14080" width="9.1796875" style="53"/>
    <col min="14081" max="14081" width="4.81640625" style="53" bestFit="1" customWidth="1"/>
    <col min="14082" max="14082" width="10.54296875" style="53" customWidth="1"/>
    <col min="14083" max="14083" width="9.81640625" style="53" customWidth="1"/>
    <col min="14084" max="14084" width="10.54296875" style="53" customWidth="1"/>
    <col min="14085" max="14085" width="69.7265625" style="53" customWidth="1"/>
    <col min="14086" max="14086" width="11.36328125" style="53" customWidth="1"/>
    <col min="14087" max="14087" width="11.453125" style="53" customWidth="1"/>
    <col min="14088" max="14088" width="13.6328125" style="53" customWidth="1"/>
    <col min="14089" max="14089" width="8.08984375" style="53" customWidth="1"/>
    <col min="14090" max="14090" width="13.90625" style="53" customWidth="1"/>
    <col min="14091" max="14091" width="8.7265625" style="53" customWidth="1"/>
    <col min="14092" max="14092" width="11.81640625" style="53" customWidth="1"/>
    <col min="14093" max="14093" width="28.90625" style="53" customWidth="1"/>
    <col min="14094" max="14336" width="9.1796875" style="53"/>
    <col min="14337" max="14337" width="4.81640625" style="53" bestFit="1" customWidth="1"/>
    <col min="14338" max="14338" width="10.54296875" style="53" customWidth="1"/>
    <col min="14339" max="14339" width="9.81640625" style="53" customWidth="1"/>
    <col min="14340" max="14340" width="10.54296875" style="53" customWidth="1"/>
    <col min="14341" max="14341" width="69.7265625" style="53" customWidth="1"/>
    <col min="14342" max="14342" width="11.36328125" style="53" customWidth="1"/>
    <col min="14343" max="14343" width="11.453125" style="53" customWidth="1"/>
    <col min="14344" max="14344" width="13.6328125" style="53" customWidth="1"/>
    <col min="14345" max="14345" width="8.08984375" style="53" customWidth="1"/>
    <col min="14346" max="14346" width="13.90625" style="53" customWidth="1"/>
    <col min="14347" max="14347" width="8.7265625" style="53" customWidth="1"/>
    <col min="14348" max="14348" width="11.81640625" style="53" customWidth="1"/>
    <col min="14349" max="14349" width="28.90625" style="53" customWidth="1"/>
    <col min="14350" max="14592" width="9.1796875" style="53"/>
    <col min="14593" max="14593" width="4.81640625" style="53" bestFit="1" customWidth="1"/>
    <col min="14594" max="14594" width="10.54296875" style="53" customWidth="1"/>
    <col min="14595" max="14595" width="9.81640625" style="53" customWidth="1"/>
    <col min="14596" max="14596" width="10.54296875" style="53" customWidth="1"/>
    <col min="14597" max="14597" width="69.7265625" style="53" customWidth="1"/>
    <col min="14598" max="14598" width="11.36328125" style="53" customWidth="1"/>
    <col min="14599" max="14599" width="11.453125" style="53" customWidth="1"/>
    <col min="14600" max="14600" width="13.6328125" style="53" customWidth="1"/>
    <col min="14601" max="14601" width="8.08984375" style="53" customWidth="1"/>
    <col min="14602" max="14602" width="13.90625" style="53" customWidth="1"/>
    <col min="14603" max="14603" width="8.7265625" style="53" customWidth="1"/>
    <col min="14604" max="14604" width="11.81640625" style="53" customWidth="1"/>
    <col min="14605" max="14605" width="28.90625" style="53" customWidth="1"/>
    <col min="14606" max="14848" width="9.1796875" style="53"/>
    <col min="14849" max="14849" width="4.81640625" style="53" bestFit="1" customWidth="1"/>
    <col min="14850" max="14850" width="10.54296875" style="53" customWidth="1"/>
    <col min="14851" max="14851" width="9.81640625" style="53" customWidth="1"/>
    <col min="14852" max="14852" width="10.54296875" style="53" customWidth="1"/>
    <col min="14853" max="14853" width="69.7265625" style="53" customWidth="1"/>
    <col min="14854" max="14854" width="11.36328125" style="53" customWidth="1"/>
    <col min="14855" max="14855" width="11.453125" style="53" customWidth="1"/>
    <col min="14856" max="14856" width="13.6328125" style="53" customWidth="1"/>
    <col min="14857" max="14857" width="8.08984375" style="53" customWidth="1"/>
    <col min="14858" max="14858" width="13.90625" style="53" customWidth="1"/>
    <col min="14859" max="14859" width="8.7265625" style="53" customWidth="1"/>
    <col min="14860" max="14860" width="11.81640625" style="53" customWidth="1"/>
    <col min="14861" max="14861" width="28.90625" style="53" customWidth="1"/>
    <col min="14862" max="15104" width="9.1796875" style="53"/>
    <col min="15105" max="15105" width="4.81640625" style="53" bestFit="1" customWidth="1"/>
    <col min="15106" max="15106" width="10.54296875" style="53" customWidth="1"/>
    <col min="15107" max="15107" width="9.81640625" style="53" customWidth="1"/>
    <col min="15108" max="15108" width="10.54296875" style="53" customWidth="1"/>
    <col min="15109" max="15109" width="69.7265625" style="53" customWidth="1"/>
    <col min="15110" max="15110" width="11.36328125" style="53" customWidth="1"/>
    <col min="15111" max="15111" width="11.453125" style="53" customWidth="1"/>
    <col min="15112" max="15112" width="13.6328125" style="53" customWidth="1"/>
    <col min="15113" max="15113" width="8.08984375" style="53" customWidth="1"/>
    <col min="15114" max="15114" width="13.90625" style="53" customWidth="1"/>
    <col min="15115" max="15115" width="8.7265625" style="53" customWidth="1"/>
    <col min="15116" max="15116" width="11.81640625" style="53" customWidth="1"/>
    <col min="15117" max="15117" width="28.90625" style="53" customWidth="1"/>
    <col min="15118" max="15360" width="9.1796875" style="53"/>
    <col min="15361" max="15361" width="4.81640625" style="53" bestFit="1" customWidth="1"/>
    <col min="15362" max="15362" width="10.54296875" style="53" customWidth="1"/>
    <col min="15363" max="15363" width="9.81640625" style="53" customWidth="1"/>
    <col min="15364" max="15364" width="10.54296875" style="53" customWidth="1"/>
    <col min="15365" max="15365" width="69.7265625" style="53" customWidth="1"/>
    <col min="15366" max="15366" width="11.36328125" style="53" customWidth="1"/>
    <col min="15367" max="15367" width="11.453125" style="53" customWidth="1"/>
    <col min="15368" max="15368" width="13.6328125" style="53" customWidth="1"/>
    <col min="15369" max="15369" width="8.08984375" style="53" customWidth="1"/>
    <col min="15370" max="15370" width="13.90625" style="53" customWidth="1"/>
    <col min="15371" max="15371" width="8.7265625" style="53" customWidth="1"/>
    <col min="15372" max="15372" width="11.81640625" style="53" customWidth="1"/>
    <col min="15373" max="15373" width="28.90625" style="53" customWidth="1"/>
    <col min="15374" max="15616" width="9.1796875" style="53"/>
    <col min="15617" max="15617" width="4.81640625" style="53" bestFit="1" customWidth="1"/>
    <col min="15618" max="15618" width="10.54296875" style="53" customWidth="1"/>
    <col min="15619" max="15619" width="9.81640625" style="53" customWidth="1"/>
    <col min="15620" max="15620" width="10.54296875" style="53" customWidth="1"/>
    <col min="15621" max="15621" width="69.7265625" style="53" customWidth="1"/>
    <col min="15622" max="15622" width="11.36328125" style="53" customWidth="1"/>
    <col min="15623" max="15623" width="11.453125" style="53" customWidth="1"/>
    <col min="15624" max="15624" width="13.6328125" style="53" customWidth="1"/>
    <col min="15625" max="15625" width="8.08984375" style="53" customWidth="1"/>
    <col min="15626" max="15626" width="13.90625" style="53" customWidth="1"/>
    <col min="15627" max="15627" width="8.7265625" style="53" customWidth="1"/>
    <col min="15628" max="15628" width="11.81640625" style="53" customWidth="1"/>
    <col min="15629" max="15629" width="28.90625" style="53" customWidth="1"/>
    <col min="15630" max="15872" width="9.1796875" style="53"/>
    <col min="15873" max="15873" width="4.81640625" style="53" bestFit="1" customWidth="1"/>
    <col min="15874" max="15874" width="10.54296875" style="53" customWidth="1"/>
    <col min="15875" max="15875" width="9.81640625" style="53" customWidth="1"/>
    <col min="15876" max="15876" width="10.54296875" style="53" customWidth="1"/>
    <col min="15877" max="15877" width="69.7265625" style="53" customWidth="1"/>
    <col min="15878" max="15878" width="11.36328125" style="53" customWidth="1"/>
    <col min="15879" max="15879" width="11.453125" style="53" customWidth="1"/>
    <col min="15880" max="15880" width="13.6328125" style="53" customWidth="1"/>
    <col min="15881" max="15881" width="8.08984375" style="53" customWidth="1"/>
    <col min="15882" max="15882" width="13.90625" style="53" customWidth="1"/>
    <col min="15883" max="15883" width="8.7265625" style="53" customWidth="1"/>
    <col min="15884" max="15884" width="11.81640625" style="53" customWidth="1"/>
    <col min="15885" max="15885" width="28.90625" style="53" customWidth="1"/>
    <col min="15886" max="16128" width="9.1796875" style="53"/>
    <col min="16129" max="16129" width="4.81640625" style="53" bestFit="1" customWidth="1"/>
    <col min="16130" max="16130" width="10.54296875" style="53" customWidth="1"/>
    <col min="16131" max="16131" width="9.81640625" style="53" customWidth="1"/>
    <col min="16132" max="16132" width="10.54296875" style="53" customWidth="1"/>
    <col min="16133" max="16133" width="69.7265625" style="53" customWidth="1"/>
    <col min="16134" max="16134" width="11.36328125" style="53" customWidth="1"/>
    <col min="16135" max="16135" width="11.453125" style="53" customWidth="1"/>
    <col min="16136" max="16136" width="13.6328125" style="53" customWidth="1"/>
    <col min="16137" max="16137" width="8.08984375" style="53" customWidth="1"/>
    <col min="16138" max="16138" width="13.90625" style="53" customWidth="1"/>
    <col min="16139" max="16139" width="8.7265625" style="53" customWidth="1"/>
    <col min="16140" max="16140" width="11.81640625" style="53" customWidth="1"/>
    <col min="16141" max="16141" width="28.90625" style="53" customWidth="1"/>
    <col min="16142" max="16384" width="9.1796875" style="53"/>
  </cols>
  <sheetData>
    <row r="1" spans="1:12" s="6" customFormat="1" ht="75" x14ac:dyDescent="0.25">
      <c r="A1" s="1" t="s">
        <v>0</v>
      </c>
      <c r="B1" s="1" t="s">
        <v>1</v>
      </c>
      <c r="C1" s="2" t="s">
        <v>2</v>
      </c>
      <c r="D1" s="2" t="s">
        <v>2</v>
      </c>
      <c r="E1" s="1" t="s">
        <v>3</v>
      </c>
      <c r="F1" s="3" t="s">
        <v>4</v>
      </c>
      <c r="G1" s="3" t="s">
        <v>5</v>
      </c>
      <c r="H1" s="4" t="s">
        <v>6</v>
      </c>
      <c r="I1" s="5" t="s">
        <v>7</v>
      </c>
      <c r="J1" s="4" t="s">
        <v>8</v>
      </c>
      <c r="K1" s="5" t="s">
        <v>9</v>
      </c>
      <c r="L1" s="5" t="s">
        <v>10</v>
      </c>
    </row>
    <row r="2" spans="1:12" s="10" customFormat="1" ht="12.75" customHeight="1" x14ac:dyDescent="0.25">
      <c r="A2" s="73" t="s">
        <v>11</v>
      </c>
      <c r="B2" s="74"/>
      <c r="C2" s="74"/>
      <c r="D2" s="74"/>
      <c r="E2" s="74"/>
      <c r="F2" s="7"/>
      <c r="G2" s="7"/>
      <c r="H2" s="7"/>
      <c r="I2" s="7"/>
      <c r="J2" s="7"/>
      <c r="K2" s="8"/>
      <c r="L2" s="9"/>
    </row>
    <row r="3" spans="1:12" s="10" customFormat="1" x14ac:dyDescent="0.25">
      <c r="A3" s="71">
        <v>1</v>
      </c>
      <c r="B3" s="11" t="s">
        <v>12</v>
      </c>
      <c r="C3" s="71">
        <v>1</v>
      </c>
      <c r="D3" s="11">
        <v>1</v>
      </c>
      <c r="E3" s="12" t="s">
        <v>13</v>
      </c>
      <c r="F3" s="13" t="s">
        <v>14</v>
      </c>
      <c r="G3" s="13" t="s">
        <v>15</v>
      </c>
      <c r="H3" s="55"/>
      <c r="I3" s="56" t="s">
        <v>16</v>
      </c>
      <c r="J3" s="62"/>
      <c r="K3" s="63" t="s">
        <v>17</v>
      </c>
      <c r="L3" s="68">
        <f t="shared" ref="L3:L54" si="0">J3*D3</f>
        <v>0</v>
      </c>
    </row>
    <row r="4" spans="1:12" s="10" customFormat="1" x14ac:dyDescent="0.25">
      <c r="A4" s="75"/>
      <c r="B4" s="11" t="s">
        <v>18</v>
      </c>
      <c r="C4" s="75"/>
      <c r="D4" s="11">
        <v>1</v>
      </c>
      <c r="E4" s="12" t="s">
        <v>19</v>
      </c>
      <c r="F4" s="13" t="s">
        <v>14</v>
      </c>
      <c r="G4" s="13" t="s">
        <v>15</v>
      </c>
      <c r="H4" s="55"/>
      <c r="I4" s="56" t="s">
        <v>16</v>
      </c>
      <c r="J4" s="62"/>
      <c r="K4" s="63" t="s">
        <v>17</v>
      </c>
      <c r="L4" s="68">
        <f t="shared" si="0"/>
        <v>0</v>
      </c>
    </row>
    <row r="5" spans="1:12" s="10" customFormat="1" x14ac:dyDescent="0.25">
      <c r="A5" s="72"/>
      <c r="B5" s="11" t="s">
        <v>20</v>
      </c>
      <c r="C5" s="72"/>
      <c r="D5" s="11">
        <v>1</v>
      </c>
      <c r="E5" s="12" t="s">
        <v>21</v>
      </c>
      <c r="F5" s="13" t="s">
        <v>14</v>
      </c>
      <c r="G5" s="13" t="s">
        <v>15</v>
      </c>
      <c r="H5" s="55"/>
      <c r="I5" s="56" t="s">
        <v>16</v>
      </c>
      <c r="J5" s="62"/>
      <c r="K5" s="63" t="s">
        <v>17</v>
      </c>
      <c r="L5" s="68">
        <f t="shared" si="0"/>
        <v>0</v>
      </c>
    </row>
    <row r="6" spans="1:12" s="10" customFormat="1" x14ac:dyDescent="0.25">
      <c r="A6" s="11">
        <v>2</v>
      </c>
      <c r="B6" s="11" t="s">
        <v>12</v>
      </c>
      <c r="C6" s="11">
        <v>1</v>
      </c>
      <c r="D6" s="11">
        <v>1</v>
      </c>
      <c r="E6" s="12" t="s">
        <v>22</v>
      </c>
      <c r="F6" s="13" t="s">
        <v>23</v>
      </c>
      <c r="G6" s="13" t="s">
        <v>24</v>
      </c>
      <c r="H6" s="57"/>
      <c r="I6" s="58" t="s">
        <v>25</v>
      </c>
      <c r="J6" s="62"/>
      <c r="K6" s="64" t="s">
        <v>17</v>
      </c>
      <c r="L6" s="68">
        <f t="shared" si="0"/>
        <v>0</v>
      </c>
    </row>
    <row r="7" spans="1:12" s="10" customFormat="1" ht="25" x14ac:dyDescent="0.25">
      <c r="A7" s="71">
        <v>3</v>
      </c>
      <c r="B7" s="11" t="s">
        <v>12</v>
      </c>
      <c r="C7" s="71">
        <v>31</v>
      </c>
      <c r="D7" s="11">
        <v>31</v>
      </c>
      <c r="E7" s="15" t="s">
        <v>26</v>
      </c>
      <c r="F7" s="13" t="s">
        <v>27</v>
      </c>
      <c r="G7" s="13" t="s">
        <v>28</v>
      </c>
      <c r="H7" s="57"/>
      <c r="I7" s="56" t="s">
        <v>16</v>
      </c>
      <c r="J7" s="62"/>
      <c r="K7" s="64" t="s">
        <v>17</v>
      </c>
      <c r="L7" s="68">
        <f t="shared" si="0"/>
        <v>0</v>
      </c>
    </row>
    <row r="8" spans="1:12" s="10" customFormat="1" x14ac:dyDescent="0.25">
      <c r="A8" s="72"/>
      <c r="B8" s="11" t="s">
        <v>18</v>
      </c>
      <c r="C8" s="72"/>
      <c r="D8" s="11">
        <v>62</v>
      </c>
      <c r="E8" s="16" t="s">
        <v>29</v>
      </c>
      <c r="F8" s="13" t="s">
        <v>27</v>
      </c>
      <c r="G8" s="13" t="s">
        <v>28</v>
      </c>
      <c r="H8" s="57"/>
      <c r="I8" s="56" t="s">
        <v>16</v>
      </c>
      <c r="J8" s="62"/>
      <c r="K8" s="64" t="s">
        <v>17</v>
      </c>
      <c r="L8" s="68">
        <f t="shared" si="0"/>
        <v>0</v>
      </c>
    </row>
    <row r="9" spans="1:12" s="10" customFormat="1" x14ac:dyDescent="0.25">
      <c r="A9" s="71">
        <v>4</v>
      </c>
      <c r="B9" s="11" t="s">
        <v>12</v>
      </c>
      <c r="C9" s="71">
        <v>4</v>
      </c>
      <c r="D9" s="11">
        <v>4</v>
      </c>
      <c r="E9" s="12" t="s">
        <v>30</v>
      </c>
      <c r="F9" s="13" t="s">
        <v>31</v>
      </c>
      <c r="G9" s="13" t="s">
        <v>32</v>
      </c>
      <c r="H9" s="57"/>
      <c r="I9" s="56" t="s">
        <v>33</v>
      </c>
      <c r="J9" s="62"/>
      <c r="K9" s="64" t="s">
        <v>17</v>
      </c>
      <c r="L9" s="68">
        <f t="shared" si="0"/>
        <v>0</v>
      </c>
    </row>
    <row r="10" spans="1:12" s="10" customFormat="1" x14ac:dyDescent="0.25">
      <c r="A10" s="72"/>
      <c r="B10" s="11" t="s">
        <v>18</v>
      </c>
      <c r="C10" s="72"/>
      <c r="D10" s="11">
        <v>8</v>
      </c>
      <c r="E10" s="12" t="s">
        <v>34</v>
      </c>
      <c r="F10" s="13" t="s">
        <v>31</v>
      </c>
      <c r="G10" s="13" t="s">
        <v>32</v>
      </c>
      <c r="H10" s="57"/>
      <c r="I10" s="56" t="s">
        <v>33</v>
      </c>
      <c r="J10" s="62"/>
      <c r="K10" s="64" t="s">
        <v>17</v>
      </c>
      <c r="L10" s="68">
        <f t="shared" si="0"/>
        <v>0</v>
      </c>
    </row>
    <row r="11" spans="1:12" s="10" customFormat="1" x14ac:dyDescent="0.25">
      <c r="A11" s="76">
        <v>5</v>
      </c>
      <c r="B11" s="11" t="s">
        <v>12</v>
      </c>
      <c r="C11" s="76">
        <v>1</v>
      </c>
      <c r="D11" s="11">
        <v>1</v>
      </c>
      <c r="E11" s="17" t="s">
        <v>35</v>
      </c>
      <c r="F11" s="13" t="s">
        <v>36</v>
      </c>
      <c r="G11" s="13" t="s">
        <v>37</v>
      </c>
      <c r="H11" s="57"/>
      <c r="I11" s="56" t="s">
        <v>38</v>
      </c>
      <c r="J11" s="62"/>
      <c r="K11" s="65" t="s">
        <v>17</v>
      </c>
      <c r="L11" s="68">
        <f t="shared" si="0"/>
        <v>0</v>
      </c>
    </row>
    <row r="12" spans="1:12" s="10" customFormat="1" x14ac:dyDescent="0.25">
      <c r="A12" s="76"/>
      <c r="B12" s="11" t="s">
        <v>18</v>
      </c>
      <c r="C12" s="76"/>
      <c r="D12" s="11">
        <v>1</v>
      </c>
      <c r="E12" s="17" t="s">
        <v>39</v>
      </c>
      <c r="F12" s="13" t="s">
        <v>36</v>
      </c>
      <c r="G12" s="13" t="s">
        <v>37</v>
      </c>
      <c r="H12" s="57"/>
      <c r="I12" s="56" t="s">
        <v>38</v>
      </c>
      <c r="J12" s="62"/>
      <c r="K12" s="65" t="s">
        <v>17</v>
      </c>
      <c r="L12" s="68">
        <f t="shared" si="0"/>
        <v>0</v>
      </c>
    </row>
    <row r="13" spans="1:12" s="10" customFormat="1" x14ac:dyDescent="0.25">
      <c r="A13" s="76">
        <v>6</v>
      </c>
      <c r="B13" s="11" t="s">
        <v>12</v>
      </c>
      <c r="C13" s="76">
        <v>1</v>
      </c>
      <c r="D13" s="11">
        <v>1</v>
      </c>
      <c r="E13" s="12" t="s">
        <v>40</v>
      </c>
      <c r="F13" s="13" t="s">
        <v>41</v>
      </c>
      <c r="G13" s="13" t="s">
        <v>42</v>
      </c>
      <c r="H13" s="57"/>
      <c r="I13" s="56" t="s">
        <v>16</v>
      </c>
      <c r="J13" s="62"/>
      <c r="K13" s="64" t="s">
        <v>43</v>
      </c>
      <c r="L13" s="68">
        <f t="shared" si="0"/>
        <v>0</v>
      </c>
    </row>
    <row r="14" spans="1:12" s="10" customFormat="1" x14ac:dyDescent="0.25">
      <c r="A14" s="76"/>
      <c r="B14" s="11" t="s">
        <v>18</v>
      </c>
      <c r="C14" s="76"/>
      <c r="D14" s="11">
        <v>1</v>
      </c>
      <c r="E14" s="12" t="s">
        <v>44</v>
      </c>
      <c r="F14" s="13" t="s">
        <v>41</v>
      </c>
      <c r="G14" s="13" t="s">
        <v>42</v>
      </c>
      <c r="H14" s="57"/>
      <c r="I14" s="56" t="s">
        <v>16</v>
      </c>
      <c r="J14" s="62"/>
      <c r="K14" s="64" t="s">
        <v>43</v>
      </c>
      <c r="L14" s="68">
        <f t="shared" si="0"/>
        <v>0</v>
      </c>
    </row>
    <row r="15" spans="1:12" s="10" customFormat="1" x14ac:dyDescent="0.25">
      <c r="A15" s="11">
        <v>7</v>
      </c>
      <c r="B15" s="11" t="s">
        <v>12</v>
      </c>
      <c r="C15" s="11">
        <v>1</v>
      </c>
      <c r="D15" s="11">
        <v>1</v>
      </c>
      <c r="E15" s="12" t="s">
        <v>45</v>
      </c>
      <c r="F15" s="13" t="s">
        <v>41</v>
      </c>
      <c r="G15" s="13" t="s">
        <v>42</v>
      </c>
      <c r="H15" s="57"/>
      <c r="I15" s="56" t="s">
        <v>16</v>
      </c>
      <c r="J15" s="62"/>
      <c r="K15" s="64" t="s">
        <v>17</v>
      </c>
      <c r="L15" s="68">
        <f t="shared" si="0"/>
        <v>0</v>
      </c>
    </row>
    <row r="16" spans="1:12" s="10" customFormat="1" x14ac:dyDescent="0.25">
      <c r="A16" s="11">
        <v>8</v>
      </c>
      <c r="B16" s="11" t="s">
        <v>12</v>
      </c>
      <c r="C16" s="11">
        <v>1</v>
      </c>
      <c r="D16" s="11">
        <v>1</v>
      </c>
      <c r="E16" s="18" t="s">
        <v>46</v>
      </c>
      <c r="F16" s="13" t="s">
        <v>47</v>
      </c>
      <c r="G16" s="13" t="s">
        <v>48</v>
      </c>
      <c r="H16" s="57"/>
      <c r="I16" s="56" t="s">
        <v>16</v>
      </c>
      <c r="J16" s="62"/>
      <c r="K16" s="64" t="s">
        <v>43</v>
      </c>
      <c r="L16" s="68">
        <f t="shared" si="0"/>
        <v>0</v>
      </c>
    </row>
    <row r="17" spans="1:12" s="10" customFormat="1" x14ac:dyDescent="0.25">
      <c r="A17" s="11">
        <v>9</v>
      </c>
      <c r="B17" s="11" t="s">
        <v>12</v>
      </c>
      <c r="C17" s="11">
        <v>1</v>
      </c>
      <c r="D17" s="11">
        <v>1</v>
      </c>
      <c r="E17" s="19" t="s">
        <v>49</v>
      </c>
      <c r="F17" s="13" t="s">
        <v>50</v>
      </c>
      <c r="G17" s="13" t="s">
        <v>51</v>
      </c>
      <c r="H17" s="57"/>
      <c r="I17" s="56" t="s">
        <v>25</v>
      </c>
      <c r="J17" s="62"/>
      <c r="K17" s="64" t="s">
        <v>17</v>
      </c>
      <c r="L17" s="68">
        <f t="shared" si="0"/>
        <v>0</v>
      </c>
    </row>
    <row r="18" spans="1:12" s="10" customFormat="1" ht="25" x14ac:dyDescent="0.25">
      <c r="A18" s="11">
        <v>10</v>
      </c>
      <c r="B18" s="11" t="s">
        <v>12</v>
      </c>
      <c r="C18" s="11">
        <v>1</v>
      </c>
      <c r="D18" s="11">
        <v>1</v>
      </c>
      <c r="E18" s="19" t="s">
        <v>52</v>
      </c>
      <c r="F18" s="13" t="s">
        <v>47</v>
      </c>
      <c r="G18" s="13" t="s">
        <v>53</v>
      </c>
      <c r="H18" s="57"/>
      <c r="I18" s="56" t="s">
        <v>25</v>
      </c>
      <c r="J18" s="62"/>
      <c r="K18" s="64" t="s">
        <v>17</v>
      </c>
      <c r="L18" s="68">
        <f t="shared" si="0"/>
        <v>0</v>
      </c>
    </row>
    <row r="19" spans="1:12" s="10" customFormat="1" x14ac:dyDescent="0.25">
      <c r="A19" s="11">
        <v>11</v>
      </c>
      <c r="B19" s="11" t="s">
        <v>12</v>
      </c>
      <c r="C19" s="11">
        <v>1</v>
      </c>
      <c r="D19" s="11">
        <v>1</v>
      </c>
      <c r="E19" s="19" t="s">
        <v>54</v>
      </c>
      <c r="F19" s="13" t="s">
        <v>47</v>
      </c>
      <c r="G19" s="13" t="s">
        <v>53</v>
      </c>
      <c r="H19" s="57"/>
      <c r="I19" s="56" t="s">
        <v>25</v>
      </c>
      <c r="J19" s="62"/>
      <c r="K19" s="64" t="s">
        <v>17</v>
      </c>
      <c r="L19" s="68">
        <f t="shared" si="0"/>
        <v>0</v>
      </c>
    </row>
    <row r="20" spans="1:12" s="10" customFormat="1" x14ac:dyDescent="0.25">
      <c r="A20" s="11">
        <v>12</v>
      </c>
      <c r="B20" s="11" t="s">
        <v>12</v>
      </c>
      <c r="C20" s="11">
        <v>1</v>
      </c>
      <c r="D20" s="11">
        <v>1</v>
      </c>
      <c r="E20" s="19" t="s">
        <v>55</v>
      </c>
      <c r="F20" s="20">
        <v>393.36</v>
      </c>
      <c r="G20" s="13" t="s">
        <v>56</v>
      </c>
      <c r="H20" s="57"/>
      <c r="I20" s="56" t="s">
        <v>16</v>
      </c>
      <c r="J20" s="62"/>
      <c r="K20" s="64" t="s">
        <v>17</v>
      </c>
      <c r="L20" s="68">
        <f t="shared" si="0"/>
        <v>0</v>
      </c>
    </row>
    <row r="21" spans="1:12" s="10" customFormat="1" x14ac:dyDescent="0.25">
      <c r="A21" s="11">
        <v>13</v>
      </c>
      <c r="B21" s="11" t="s">
        <v>12</v>
      </c>
      <c r="C21" s="11">
        <v>5</v>
      </c>
      <c r="D21" s="11">
        <v>5</v>
      </c>
      <c r="E21" s="21" t="s">
        <v>57</v>
      </c>
      <c r="F21" s="13" t="s">
        <v>47</v>
      </c>
      <c r="G21" s="13" t="s">
        <v>53</v>
      </c>
      <c r="H21" s="57"/>
      <c r="I21" s="56" t="s">
        <v>25</v>
      </c>
      <c r="J21" s="62"/>
      <c r="K21" s="64" t="s">
        <v>17</v>
      </c>
      <c r="L21" s="68">
        <f t="shared" si="0"/>
        <v>0</v>
      </c>
    </row>
    <row r="22" spans="1:12" s="10" customFormat="1" x14ac:dyDescent="0.25">
      <c r="A22" s="11">
        <v>14</v>
      </c>
      <c r="B22" s="11" t="s">
        <v>12</v>
      </c>
      <c r="C22" s="11">
        <v>1</v>
      </c>
      <c r="D22" s="11">
        <v>1</v>
      </c>
      <c r="E22" s="12" t="s">
        <v>58</v>
      </c>
      <c r="F22" s="13" t="s">
        <v>47</v>
      </c>
      <c r="G22" s="13" t="s">
        <v>53</v>
      </c>
      <c r="H22" s="57"/>
      <c r="I22" s="56" t="s">
        <v>25</v>
      </c>
      <c r="J22" s="62"/>
      <c r="K22" s="64" t="s">
        <v>17</v>
      </c>
      <c r="L22" s="68">
        <f t="shared" si="0"/>
        <v>0</v>
      </c>
    </row>
    <row r="23" spans="1:12" s="10" customFormat="1" x14ac:dyDescent="0.25">
      <c r="A23" s="11">
        <v>15</v>
      </c>
      <c r="B23" s="11" t="s">
        <v>12</v>
      </c>
      <c r="C23" s="11">
        <v>5</v>
      </c>
      <c r="D23" s="11">
        <v>5</v>
      </c>
      <c r="E23" s="12" t="s">
        <v>59</v>
      </c>
      <c r="F23" s="13" t="s">
        <v>47</v>
      </c>
      <c r="G23" s="13" t="s">
        <v>53</v>
      </c>
      <c r="H23" s="57"/>
      <c r="I23" s="56" t="s">
        <v>25</v>
      </c>
      <c r="J23" s="62"/>
      <c r="K23" s="64" t="s">
        <v>17</v>
      </c>
      <c r="L23" s="68">
        <f t="shared" si="0"/>
        <v>0</v>
      </c>
    </row>
    <row r="24" spans="1:12" s="10" customFormat="1" x14ac:dyDescent="0.25">
      <c r="A24" s="11">
        <v>16</v>
      </c>
      <c r="B24" s="11" t="s">
        <v>12</v>
      </c>
      <c r="C24" s="11">
        <v>5</v>
      </c>
      <c r="D24" s="11">
        <v>5</v>
      </c>
      <c r="E24" s="12" t="s">
        <v>60</v>
      </c>
      <c r="F24" s="13" t="s">
        <v>47</v>
      </c>
      <c r="G24" s="13" t="s">
        <v>53</v>
      </c>
      <c r="H24" s="57"/>
      <c r="I24" s="56" t="s">
        <v>25</v>
      </c>
      <c r="J24" s="62"/>
      <c r="K24" s="64" t="s">
        <v>17</v>
      </c>
      <c r="L24" s="68">
        <f t="shared" si="0"/>
        <v>0</v>
      </c>
    </row>
    <row r="25" spans="1:12" s="10" customFormat="1" x14ac:dyDescent="0.25">
      <c r="A25" s="11">
        <v>17</v>
      </c>
      <c r="B25" s="11" t="s">
        <v>12</v>
      </c>
      <c r="C25" s="11">
        <v>1</v>
      </c>
      <c r="D25" s="11">
        <v>1</v>
      </c>
      <c r="E25" s="12" t="s">
        <v>61</v>
      </c>
      <c r="F25" s="13" t="s">
        <v>47</v>
      </c>
      <c r="G25" s="13" t="s">
        <v>53</v>
      </c>
      <c r="H25" s="57"/>
      <c r="I25" s="56" t="s">
        <v>25</v>
      </c>
      <c r="J25" s="62"/>
      <c r="K25" s="64" t="s">
        <v>17</v>
      </c>
      <c r="L25" s="68">
        <f t="shared" si="0"/>
        <v>0</v>
      </c>
    </row>
    <row r="26" spans="1:12" s="10" customFormat="1" ht="25" x14ac:dyDescent="0.25">
      <c r="A26" s="11">
        <v>18</v>
      </c>
      <c r="B26" s="11" t="s">
        <v>12</v>
      </c>
      <c r="C26" s="11">
        <v>1</v>
      </c>
      <c r="D26" s="11">
        <v>1</v>
      </c>
      <c r="E26" s="12" t="s">
        <v>62</v>
      </c>
      <c r="F26" s="13" t="s">
        <v>47</v>
      </c>
      <c r="G26" s="13" t="s">
        <v>53</v>
      </c>
      <c r="H26" s="57"/>
      <c r="I26" s="56" t="s">
        <v>25</v>
      </c>
      <c r="J26" s="62"/>
      <c r="K26" s="64" t="s">
        <v>17</v>
      </c>
      <c r="L26" s="68">
        <f t="shared" si="0"/>
        <v>0</v>
      </c>
    </row>
    <row r="27" spans="1:12" s="10" customFormat="1" x14ac:dyDescent="0.25">
      <c r="A27" s="11">
        <v>19</v>
      </c>
      <c r="B27" s="11" t="s">
        <v>12</v>
      </c>
      <c r="C27" s="11">
        <v>1</v>
      </c>
      <c r="D27" s="11">
        <v>1</v>
      </c>
      <c r="E27" s="12" t="s">
        <v>63</v>
      </c>
      <c r="F27" s="13" t="s">
        <v>47</v>
      </c>
      <c r="G27" s="13" t="s">
        <v>53</v>
      </c>
      <c r="H27" s="57"/>
      <c r="I27" s="56" t="s">
        <v>25</v>
      </c>
      <c r="J27" s="62"/>
      <c r="K27" s="64" t="s">
        <v>17</v>
      </c>
      <c r="L27" s="68">
        <f t="shared" si="0"/>
        <v>0</v>
      </c>
    </row>
    <row r="28" spans="1:12" s="10" customFormat="1" ht="25" x14ac:dyDescent="0.25">
      <c r="A28" s="11">
        <v>20</v>
      </c>
      <c r="B28" s="11" t="s">
        <v>12</v>
      </c>
      <c r="C28" s="11">
        <v>1</v>
      </c>
      <c r="D28" s="11">
        <v>1</v>
      </c>
      <c r="E28" s="12" t="s">
        <v>64</v>
      </c>
      <c r="F28" s="13" t="s">
        <v>47</v>
      </c>
      <c r="G28" s="13" t="s">
        <v>53</v>
      </c>
      <c r="H28" s="57"/>
      <c r="I28" s="56" t="s">
        <v>25</v>
      </c>
      <c r="J28" s="62"/>
      <c r="K28" s="64" t="s">
        <v>17</v>
      </c>
      <c r="L28" s="68">
        <f t="shared" si="0"/>
        <v>0</v>
      </c>
    </row>
    <row r="29" spans="1:12" s="10" customFormat="1" x14ac:dyDescent="0.25">
      <c r="A29" s="11">
        <v>21</v>
      </c>
      <c r="B29" s="11" t="s">
        <v>12</v>
      </c>
      <c r="C29" s="11">
        <v>5</v>
      </c>
      <c r="D29" s="11">
        <v>5</v>
      </c>
      <c r="E29" s="12" t="s">
        <v>65</v>
      </c>
      <c r="F29" s="13" t="s">
        <v>47</v>
      </c>
      <c r="G29" s="13" t="s">
        <v>53</v>
      </c>
      <c r="H29" s="57"/>
      <c r="I29" s="56" t="s">
        <v>25</v>
      </c>
      <c r="J29" s="62"/>
      <c r="K29" s="64" t="s">
        <v>17</v>
      </c>
      <c r="L29" s="68">
        <f t="shared" si="0"/>
        <v>0</v>
      </c>
    </row>
    <row r="30" spans="1:12" s="10" customFormat="1" ht="25" x14ac:dyDescent="0.25">
      <c r="A30" s="11">
        <v>22</v>
      </c>
      <c r="B30" s="11" t="s">
        <v>12</v>
      </c>
      <c r="C30" s="11">
        <v>1</v>
      </c>
      <c r="D30" s="11">
        <v>1</v>
      </c>
      <c r="E30" s="12" t="s">
        <v>66</v>
      </c>
      <c r="F30" s="13" t="s">
        <v>47</v>
      </c>
      <c r="G30" s="13" t="s">
        <v>53</v>
      </c>
      <c r="H30" s="57"/>
      <c r="I30" s="56" t="s">
        <v>25</v>
      </c>
      <c r="J30" s="62"/>
      <c r="K30" s="64" t="s">
        <v>17</v>
      </c>
      <c r="L30" s="68">
        <f t="shared" si="0"/>
        <v>0</v>
      </c>
    </row>
    <row r="31" spans="1:12" s="10" customFormat="1" x14ac:dyDescent="0.25">
      <c r="A31" s="11">
        <v>23</v>
      </c>
      <c r="B31" s="11" t="s">
        <v>12</v>
      </c>
      <c r="C31" s="11">
        <v>1</v>
      </c>
      <c r="D31" s="11">
        <v>1</v>
      </c>
      <c r="E31" s="12" t="s">
        <v>67</v>
      </c>
      <c r="F31" s="13" t="s">
        <v>47</v>
      </c>
      <c r="G31" s="13" t="s">
        <v>53</v>
      </c>
      <c r="H31" s="57"/>
      <c r="I31" s="56" t="s">
        <v>25</v>
      </c>
      <c r="J31" s="62"/>
      <c r="K31" s="64" t="s">
        <v>17</v>
      </c>
      <c r="L31" s="68">
        <f t="shared" si="0"/>
        <v>0</v>
      </c>
    </row>
    <row r="32" spans="1:12" s="10" customFormat="1" x14ac:dyDescent="0.25">
      <c r="A32" s="11">
        <v>24</v>
      </c>
      <c r="B32" s="11" t="s">
        <v>12</v>
      </c>
      <c r="C32" s="11">
        <v>1</v>
      </c>
      <c r="D32" s="11">
        <v>1</v>
      </c>
      <c r="E32" s="12" t="s">
        <v>68</v>
      </c>
      <c r="F32" s="13" t="s">
        <v>47</v>
      </c>
      <c r="G32" s="13" t="s">
        <v>53</v>
      </c>
      <c r="H32" s="57"/>
      <c r="I32" s="56" t="s">
        <v>25</v>
      </c>
      <c r="J32" s="62"/>
      <c r="K32" s="64" t="s">
        <v>17</v>
      </c>
      <c r="L32" s="68">
        <f t="shared" si="0"/>
        <v>0</v>
      </c>
    </row>
    <row r="33" spans="1:12" s="10" customFormat="1" x14ac:dyDescent="0.25">
      <c r="A33" s="11">
        <v>25</v>
      </c>
      <c r="B33" s="11" t="s">
        <v>12</v>
      </c>
      <c r="C33" s="11">
        <v>1</v>
      </c>
      <c r="D33" s="11">
        <v>1</v>
      </c>
      <c r="E33" s="12" t="s">
        <v>69</v>
      </c>
      <c r="F33" s="13" t="s">
        <v>47</v>
      </c>
      <c r="G33" s="13" t="s">
        <v>53</v>
      </c>
      <c r="H33" s="57"/>
      <c r="I33" s="56" t="s">
        <v>25</v>
      </c>
      <c r="J33" s="62"/>
      <c r="K33" s="64" t="s">
        <v>17</v>
      </c>
      <c r="L33" s="68">
        <f t="shared" si="0"/>
        <v>0</v>
      </c>
    </row>
    <row r="34" spans="1:12" s="10" customFormat="1" x14ac:dyDescent="0.25">
      <c r="A34" s="11">
        <v>26</v>
      </c>
      <c r="B34" s="11" t="s">
        <v>12</v>
      </c>
      <c r="C34" s="11">
        <v>1</v>
      </c>
      <c r="D34" s="11">
        <v>1</v>
      </c>
      <c r="E34" s="12" t="s">
        <v>70</v>
      </c>
      <c r="F34" s="13" t="s">
        <v>47</v>
      </c>
      <c r="G34" s="13" t="s">
        <v>53</v>
      </c>
      <c r="H34" s="57"/>
      <c r="I34" s="56" t="s">
        <v>25</v>
      </c>
      <c r="J34" s="62"/>
      <c r="K34" s="64" t="s">
        <v>17</v>
      </c>
      <c r="L34" s="68">
        <f t="shared" si="0"/>
        <v>0</v>
      </c>
    </row>
    <row r="35" spans="1:12" s="10" customFormat="1" x14ac:dyDescent="0.25">
      <c r="A35" s="11">
        <v>27</v>
      </c>
      <c r="B35" s="11" t="s">
        <v>12</v>
      </c>
      <c r="C35" s="11">
        <v>1</v>
      </c>
      <c r="D35" s="11">
        <v>1</v>
      </c>
      <c r="E35" s="12" t="s">
        <v>71</v>
      </c>
      <c r="F35" s="13" t="s">
        <v>47</v>
      </c>
      <c r="G35" s="13" t="s">
        <v>53</v>
      </c>
      <c r="H35" s="57"/>
      <c r="I35" s="56" t="s">
        <v>25</v>
      </c>
      <c r="J35" s="62"/>
      <c r="K35" s="64" t="s">
        <v>17</v>
      </c>
      <c r="L35" s="68">
        <f t="shared" si="0"/>
        <v>0</v>
      </c>
    </row>
    <row r="36" spans="1:12" s="10" customFormat="1" x14ac:dyDescent="0.25">
      <c r="A36" s="11">
        <v>28</v>
      </c>
      <c r="B36" s="11" t="s">
        <v>12</v>
      </c>
      <c r="C36" s="11">
        <v>1</v>
      </c>
      <c r="D36" s="11">
        <v>1</v>
      </c>
      <c r="E36" s="12" t="s">
        <v>72</v>
      </c>
      <c r="F36" s="13" t="s">
        <v>47</v>
      </c>
      <c r="G36" s="13" t="s">
        <v>53</v>
      </c>
      <c r="H36" s="57"/>
      <c r="I36" s="56" t="s">
        <v>25</v>
      </c>
      <c r="J36" s="62"/>
      <c r="K36" s="64" t="s">
        <v>17</v>
      </c>
      <c r="L36" s="68">
        <f t="shared" si="0"/>
        <v>0</v>
      </c>
    </row>
    <row r="37" spans="1:12" s="10" customFormat="1" x14ac:dyDescent="0.25">
      <c r="A37" s="11">
        <v>29</v>
      </c>
      <c r="B37" s="11" t="s">
        <v>12</v>
      </c>
      <c r="C37" s="11">
        <v>1</v>
      </c>
      <c r="D37" s="11">
        <v>1</v>
      </c>
      <c r="E37" s="12" t="s">
        <v>73</v>
      </c>
      <c r="F37" s="13" t="s">
        <v>47</v>
      </c>
      <c r="G37" s="13" t="s">
        <v>53</v>
      </c>
      <c r="H37" s="57"/>
      <c r="I37" s="56" t="s">
        <v>25</v>
      </c>
      <c r="J37" s="62"/>
      <c r="K37" s="64" t="s">
        <v>17</v>
      </c>
      <c r="L37" s="68">
        <f t="shared" si="0"/>
        <v>0</v>
      </c>
    </row>
    <row r="38" spans="1:12" s="10" customFormat="1" x14ac:dyDescent="0.25">
      <c r="A38" s="11">
        <v>30</v>
      </c>
      <c r="B38" s="11" t="s">
        <v>12</v>
      </c>
      <c r="C38" s="11">
        <v>1</v>
      </c>
      <c r="D38" s="11">
        <v>1</v>
      </c>
      <c r="E38" s="12" t="s">
        <v>74</v>
      </c>
      <c r="F38" s="13" t="s">
        <v>47</v>
      </c>
      <c r="G38" s="13" t="s">
        <v>53</v>
      </c>
      <c r="H38" s="57"/>
      <c r="I38" s="56" t="s">
        <v>25</v>
      </c>
      <c r="J38" s="62"/>
      <c r="K38" s="64" t="s">
        <v>17</v>
      </c>
      <c r="L38" s="68">
        <f t="shared" si="0"/>
        <v>0</v>
      </c>
    </row>
    <row r="39" spans="1:12" s="10" customFormat="1" x14ac:dyDescent="0.25">
      <c r="A39" s="11">
        <v>31</v>
      </c>
      <c r="B39" s="11" t="s">
        <v>12</v>
      </c>
      <c r="C39" s="11">
        <v>1</v>
      </c>
      <c r="D39" s="11">
        <v>1</v>
      </c>
      <c r="E39" s="12" t="s">
        <v>75</v>
      </c>
      <c r="F39" s="13" t="s">
        <v>47</v>
      </c>
      <c r="G39" s="13" t="s">
        <v>53</v>
      </c>
      <c r="H39" s="57"/>
      <c r="I39" s="56" t="s">
        <v>25</v>
      </c>
      <c r="J39" s="62"/>
      <c r="K39" s="64" t="s">
        <v>17</v>
      </c>
      <c r="L39" s="68">
        <f t="shared" si="0"/>
        <v>0</v>
      </c>
    </row>
    <row r="40" spans="1:12" s="10" customFormat="1" x14ac:dyDescent="0.25">
      <c r="A40" s="11">
        <v>32</v>
      </c>
      <c r="B40" s="11" t="s">
        <v>12</v>
      </c>
      <c r="C40" s="11">
        <v>1</v>
      </c>
      <c r="D40" s="11">
        <v>1</v>
      </c>
      <c r="E40" s="12" t="s">
        <v>76</v>
      </c>
      <c r="F40" s="13" t="s">
        <v>47</v>
      </c>
      <c r="G40" s="13" t="s">
        <v>53</v>
      </c>
      <c r="H40" s="57"/>
      <c r="I40" s="56" t="s">
        <v>25</v>
      </c>
      <c r="J40" s="62"/>
      <c r="K40" s="64" t="s">
        <v>17</v>
      </c>
      <c r="L40" s="68">
        <f t="shared" si="0"/>
        <v>0</v>
      </c>
    </row>
    <row r="41" spans="1:12" s="10" customFormat="1" ht="16.5" customHeight="1" x14ac:dyDescent="0.25">
      <c r="A41" s="77">
        <v>33</v>
      </c>
      <c r="B41" s="22" t="s">
        <v>12</v>
      </c>
      <c r="C41" s="77">
        <v>300</v>
      </c>
      <c r="D41" s="22">
        <v>300</v>
      </c>
      <c r="E41" s="15" t="s">
        <v>77</v>
      </c>
      <c r="F41" s="23">
        <v>385.54</v>
      </c>
      <c r="G41" s="13" t="s">
        <v>37</v>
      </c>
      <c r="H41" s="59"/>
      <c r="I41" s="60" t="s">
        <v>25</v>
      </c>
      <c r="J41" s="66"/>
      <c r="K41" s="63" t="s">
        <v>17</v>
      </c>
      <c r="L41" s="68">
        <f t="shared" si="0"/>
        <v>0</v>
      </c>
    </row>
    <row r="42" spans="1:12" s="10" customFormat="1" ht="16.5" customHeight="1" x14ac:dyDescent="0.25">
      <c r="A42" s="78"/>
      <c r="B42" s="22" t="s">
        <v>18</v>
      </c>
      <c r="C42" s="78"/>
      <c r="D42" s="22">
        <v>250</v>
      </c>
      <c r="E42" s="15" t="s">
        <v>348</v>
      </c>
      <c r="F42" s="23">
        <v>385.54</v>
      </c>
      <c r="G42" s="13" t="s">
        <v>37</v>
      </c>
      <c r="H42" s="59"/>
      <c r="I42" s="60" t="s">
        <v>25</v>
      </c>
      <c r="J42" s="66"/>
      <c r="K42" s="63" t="s">
        <v>17</v>
      </c>
      <c r="L42" s="68">
        <f t="shared" si="0"/>
        <v>0</v>
      </c>
    </row>
    <row r="43" spans="1:12" s="10" customFormat="1" x14ac:dyDescent="0.25">
      <c r="A43" s="11">
        <v>34</v>
      </c>
      <c r="B43" s="11" t="s">
        <v>12</v>
      </c>
      <c r="C43" s="24">
        <v>366104</v>
      </c>
      <c r="D43" s="24">
        <v>366104</v>
      </c>
      <c r="E43" s="12" t="s">
        <v>78</v>
      </c>
      <c r="F43" s="13" t="s">
        <v>79</v>
      </c>
      <c r="G43" s="13" t="s">
        <v>80</v>
      </c>
      <c r="H43" s="57"/>
      <c r="I43" s="56" t="s">
        <v>25</v>
      </c>
      <c r="J43" s="62"/>
      <c r="K43" s="64" t="s">
        <v>17</v>
      </c>
      <c r="L43" s="68">
        <f t="shared" si="0"/>
        <v>0</v>
      </c>
    </row>
    <row r="44" spans="1:12" s="10" customFormat="1" ht="22.5" customHeight="1" x14ac:dyDescent="0.25">
      <c r="A44" s="11">
        <v>35</v>
      </c>
      <c r="B44" s="11" t="s">
        <v>12</v>
      </c>
      <c r="C44" s="11">
        <v>6</v>
      </c>
      <c r="D44" s="11">
        <v>6</v>
      </c>
      <c r="E44" s="12" t="s">
        <v>81</v>
      </c>
      <c r="F44" s="13" t="s">
        <v>82</v>
      </c>
      <c r="G44" s="13" t="s">
        <v>83</v>
      </c>
      <c r="H44" s="57"/>
      <c r="I44" s="56" t="s">
        <v>33</v>
      </c>
      <c r="J44" s="62"/>
      <c r="K44" s="64" t="s">
        <v>17</v>
      </c>
      <c r="L44" s="68">
        <f t="shared" si="0"/>
        <v>0</v>
      </c>
    </row>
    <row r="45" spans="1:12" s="10" customFormat="1" ht="22.5" customHeight="1" x14ac:dyDescent="0.25">
      <c r="A45" s="71">
        <v>36</v>
      </c>
      <c r="B45" s="11" t="s">
        <v>12</v>
      </c>
      <c r="C45" s="71">
        <v>1</v>
      </c>
      <c r="D45" s="11">
        <v>1</v>
      </c>
      <c r="E45" s="12" t="s">
        <v>84</v>
      </c>
      <c r="F45" s="13" t="s">
        <v>82</v>
      </c>
      <c r="G45" s="13" t="s">
        <v>83</v>
      </c>
      <c r="H45" s="57"/>
      <c r="I45" s="56" t="s">
        <v>33</v>
      </c>
      <c r="J45" s="62"/>
      <c r="K45" s="64" t="s">
        <v>17</v>
      </c>
      <c r="L45" s="68">
        <f t="shared" si="0"/>
        <v>0</v>
      </c>
    </row>
    <row r="46" spans="1:12" s="10" customFormat="1" ht="22.5" customHeight="1" x14ac:dyDescent="0.25">
      <c r="A46" s="72"/>
      <c r="B46" s="11" t="s">
        <v>18</v>
      </c>
      <c r="C46" s="72"/>
      <c r="D46" s="11">
        <v>1</v>
      </c>
      <c r="E46" s="12" t="s">
        <v>85</v>
      </c>
      <c r="F46" s="13" t="s">
        <v>82</v>
      </c>
      <c r="G46" s="13" t="s">
        <v>83</v>
      </c>
      <c r="H46" s="57"/>
      <c r="I46" s="56" t="s">
        <v>33</v>
      </c>
      <c r="J46" s="62"/>
      <c r="K46" s="64" t="s">
        <v>17</v>
      </c>
      <c r="L46" s="68">
        <f t="shared" si="0"/>
        <v>0</v>
      </c>
    </row>
    <row r="47" spans="1:12" s="10" customFormat="1" x14ac:dyDescent="0.25">
      <c r="A47" s="76">
        <v>37</v>
      </c>
      <c r="B47" s="11" t="s">
        <v>12</v>
      </c>
      <c r="C47" s="76">
        <v>1</v>
      </c>
      <c r="D47" s="11">
        <v>1</v>
      </c>
      <c r="E47" s="12" t="s">
        <v>86</v>
      </c>
      <c r="F47" s="13" t="s">
        <v>87</v>
      </c>
      <c r="G47" s="13" t="s">
        <v>88</v>
      </c>
      <c r="H47" s="57"/>
      <c r="I47" s="56" t="s">
        <v>89</v>
      </c>
      <c r="J47" s="62"/>
      <c r="K47" s="64" t="s">
        <v>17</v>
      </c>
      <c r="L47" s="68">
        <f t="shared" si="0"/>
        <v>0</v>
      </c>
    </row>
    <row r="48" spans="1:12" s="10" customFormat="1" x14ac:dyDescent="0.25">
      <c r="A48" s="76"/>
      <c r="B48" s="11" t="s">
        <v>18</v>
      </c>
      <c r="C48" s="76"/>
      <c r="D48" s="11">
        <v>1</v>
      </c>
      <c r="E48" s="12" t="s">
        <v>90</v>
      </c>
      <c r="F48" s="13" t="s">
        <v>87</v>
      </c>
      <c r="G48" s="13" t="s">
        <v>88</v>
      </c>
      <c r="H48" s="57"/>
      <c r="I48" s="56" t="s">
        <v>89</v>
      </c>
      <c r="J48" s="62"/>
      <c r="K48" s="64" t="s">
        <v>17</v>
      </c>
      <c r="L48" s="68">
        <f t="shared" si="0"/>
        <v>0</v>
      </c>
    </row>
    <row r="49" spans="1:12" s="10" customFormat="1" ht="25.5" customHeight="1" x14ac:dyDescent="0.25">
      <c r="A49" s="71">
        <v>38</v>
      </c>
      <c r="B49" s="25" t="s">
        <v>12</v>
      </c>
      <c r="C49" s="71">
        <v>6</v>
      </c>
      <c r="D49" s="25">
        <v>6</v>
      </c>
      <c r="E49" s="15" t="s">
        <v>91</v>
      </c>
      <c r="F49" s="26" t="s">
        <v>92</v>
      </c>
      <c r="G49" s="26" t="s">
        <v>93</v>
      </c>
      <c r="H49" s="57"/>
      <c r="I49" s="56" t="s">
        <v>25</v>
      </c>
      <c r="J49" s="62"/>
      <c r="K49" s="64" t="s">
        <v>94</v>
      </c>
      <c r="L49" s="68">
        <f t="shared" si="0"/>
        <v>0</v>
      </c>
    </row>
    <row r="50" spans="1:12" s="10" customFormat="1" ht="25.5" customHeight="1" x14ac:dyDescent="0.25">
      <c r="A50" s="72"/>
      <c r="B50" s="25" t="s">
        <v>18</v>
      </c>
      <c r="C50" s="72"/>
      <c r="D50" s="25">
        <v>2</v>
      </c>
      <c r="E50" s="15" t="s">
        <v>95</v>
      </c>
      <c r="F50" s="26" t="s">
        <v>92</v>
      </c>
      <c r="G50" s="26" t="s">
        <v>93</v>
      </c>
      <c r="H50" s="57"/>
      <c r="I50" s="56" t="s">
        <v>25</v>
      </c>
      <c r="J50" s="62"/>
      <c r="K50" s="64" t="s">
        <v>94</v>
      </c>
      <c r="L50" s="68">
        <f t="shared" si="0"/>
        <v>0</v>
      </c>
    </row>
    <row r="51" spans="1:12" s="10" customFormat="1" x14ac:dyDescent="0.25">
      <c r="A51" s="76">
        <v>39</v>
      </c>
      <c r="B51" s="11" t="s">
        <v>12</v>
      </c>
      <c r="C51" s="76">
        <v>1</v>
      </c>
      <c r="D51" s="11">
        <v>1</v>
      </c>
      <c r="E51" s="12" t="s">
        <v>96</v>
      </c>
      <c r="F51" s="13" t="s">
        <v>97</v>
      </c>
      <c r="G51" s="13" t="s">
        <v>98</v>
      </c>
      <c r="H51" s="57"/>
      <c r="I51" s="56" t="s">
        <v>16</v>
      </c>
      <c r="J51" s="66"/>
      <c r="K51" s="64" t="s">
        <v>99</v>
      </c>
      <c r="L51" s="68">
        <f t="shared" si="0"/>
        <v>0</v>
      </c>
    </row>
    <row r="52" spans="1:12" s="10" customFormat="1" x14ac:dyDescent="0.25">
      <c r="A52" s="76"/>
      <c r="B52" s="11" t="s">
        <v>18</v>
      </c>
      <c r="C52" s="76"/>
      <c r="D52" s="11">
        <v>2</v>
      </c>
      <c r="E52" s="12" t="s">
        <v>100</v>
      </c>
      <c r="F52" s="13" t="s">
        <v>97</v>
      </c>
      <c r="G52" s="13" t="s">
        <v>98</v>
      </c>
      <c r="H52" s="57"/>
      <c r="I52" s="56" t="s">
        <v>16</v>
      </c>
      <c r="J52" s="66"/>
      <c r="K52" s="64" t="s">
        <v>99</v>
      </c>
      <c r="L52" s="68">
        <f t="shared" si="0"/>
        <v>0</v>
      </c>
    </row>
    <row r="53" spans="1:12" s="10" customFormat="1" x14ac:dyDescent="0.25">
      <c r="A53" s="76"/>
      <c r="B53" s="11" t="s">
        <v>20</v>
      </c>
      <c r="C53" s="76"/>
      <c r="D53" s="11">
        <v>1</v>
      </c>
      <c r="E53" s="12" t="s">
        <v>101</v>
      </c>
      <c r="F53" s="13" t="s">
        <v>97</v>
      </c>
      <c r="G53" s="13" t="s">
        <v>98</v>
      </c>
      <c r="H53" s="57"/>
      <c r="I53" s="56" t="s">
        <v>16</v>
      </c>
      <c r="J53" s="66"/>
      <c r="K53" s="64" t="s">
        <v>99</v>
      </c>
      <c r="L53" s="68">
        <f t="shared" si="0"/>
        <v>0</v>
      </c>
    </row>
    <row r="54" spans="1:12" s="10" customFormat="1" x14ac:dyDescent="0.25">
      <c r="A54" s="76"/>
      <c r="B54" s="11" t="s">
        <v>102</v>
      </c>
      <c r="C54" s="76"/>
      <c r="D54" s="11">
        <v>1</v>
      </c>
      <c r="E54" s="12" t="s">
        <v>103</v>
      </c>
      <c r="F54" s="13" t="s">
        <v>97</v>
      </c>
      <c r="G54" s="13" t="s">
        <v>98</v>
      </c>
      <c r="H54" s="57"/>
      <c r="I54" s="56" t="s">
        <v>16</v>
      </c>
      <c r="J54" s="66"/>
      <c r="K54" s="64" t="s">
        <v>99</v>
      </c>
      <c r="L54" s="68">
        <f t="shared" si="0"/>
        <v>0</v>
      </c>
    </row>
    <row r="55" spans="1:12" s="10" customFormat="1" x14ac:dyDescent="0.25">
      <c r="A55" s="11"/>
      <c r="B55" s="11"/>
      <c r="C55" s="11"/>
      <c r="D55" s="11"/>
      <c r="E55" s="22" t="s">
        <v>332</v>
      </c>
      <c r="F55" s="13"/>
      <c r="G55" s="13"/>
      <c r="H55" s="27"/>
      <c r="I55" s="14"/>
      <c r="K55" s="14" t="s">
        <v>104</v>
      </c>
      <c r="L55" s="69">
        <f>SUM(L2:L54)</f>
        <v>0</v>
      </c>
    </row>
    <row r="56" spans="1:12" s="10" customFormat="1" x14ac:dyDescent="0.25">
      <c r="A56" s="11"/>
      <c r="B56" s="11"/>
      <c r="C56" s="11"/>
      <c r="D56" s="11"/>
      <c r="E56" s="22"/>
      <c r="F56" s="13"/>
      <c r="G56" s="13"/>
      <c r="H56" s="27"/>
      <c r="I56" s="14"/>
      <c r="K56" s="14"/>
      <c r="L56" s="28"/>
    </row>
    <row r="57" spans="1:12" s="10" customFormat="1" ht="15" customHeight="1" x14ac:dyDescent="0.35">
      <c r="A57" s="82" t="s">
        <v>105</v>
      </c>
      <c r="B57" s="83"/>
      <c r="C57" s="83"/>
      <c r="D57" s="83"/>
      <c r="E57" s="84"/>
      <c r="F57" s="29"/>
      <c r="G57" s="29"/>
      <c r="H57" s="30"/>
      <c r="I57" s="6"/>
      <c r="K57" s="31"/>
    </row>
    <row r="58" spans="1:12" s="10" customFormat="1" x14ac:dyDescent="0.25">
      <c r="A58" s="22" t="s">
        <v>333</v>
      </c>
      <c r="B58" s="22" t="s">
        <v>12</v>
      </c>
      <c r="C58" s="22">
        <v>1</v>
      </c>
      <c r="D58" s="22">
        <v>1</v>
      </c>
      <c r="E58" s="21" t="s">
        <v>107</v>
      </c>
      <c r="F58" s="32">
        <v>393.34</v>
      </c>
      <c r="G58" s="33" t="s">
        <v>108</v>
      </c>
      <c r="H58" s="57"/>
      <c r="I58" s="56" t="s">
        <v>89</v>
      </c>
      <c r="J58" s="66"/>
      <c r="K58" s="63" t="s">
        <v>17</v>
      </c>
      <c r="L58" s="68">
        <f t="shared" ref="L58:L85" si="1">J58*D58</f>
        <v>0</v>
      </c>
    </row>
    <row r="59" spans="1:12" s="10" customFormat="1" x14ac:dyDescent="0.25">
      <c r="A59" s="22" t="s">
        <v>334</v>
      </c>
      <c r="B59" s="22" t="s">
        <v>12</v>
      </c>
      <c r="C59" s="22">
        <v>1</v>
      </c>
      <c r="D59" s="22">
        <v>1</v>
      </c>
      <c r="E59" s="21" t="s">
        <v>110</v>
      </c>
      <c r="F59" s="32">
        <v>393.34</v>
      </c>
      <c r="G59" s="33" t="s">
        <v>108</v>
      </c>
      <c r="H59" s="57"/>
      <c r="I59" s="56" t="s">
        <v>89</v>
      </c>
      <c r="J59" s="66"/>
      <c r="K59" s="63" t="s">
        <v>17</v>
      </c>
      <c r="L59" s="68">
        <f t="shared" si="1"/>
        <v>0</v>
      </c>
    </row>
    <row r="60" spans="1:12" s="10" customFormat="1" x14ac:dyDescent="0.25">
      <c r="A60" s="22" t="s">
        <v>335</v>
      </c>
      <c r="B60" s="22" t="s">
        <v>12</v>
      </c>
      <c r="C60" s="22">
        <v>2</v>
      </c>
      <c r="D60" s="22">
        <v>2</v>
      </c>
      <c r="E60" s="21" t="s">
        <v>112</v>
      </c>
      <c r="F60" s="32">
        <v>393.34</v>
      </c>
      <c r="G60" s="33" t="s">
        <v>108</v>
      </c>
      <c r="H60" s="57"/>
      <c r="I60" s="56" t="s">
        <v>89</v>
      </c>
      <c r="J60" s="66"/>
      <c r="K60" s="63" t="s">
        <v>17</v>
      </c>
      <c r="L60" s="68">
        <f t="shared" si="1"/>
        <v>0</v>
      </c>
    </row>
    <row r="61" spans="1:12" s="10" customFormat="1" x14ac:dyDescent="0.25">
      <c r="A61" s="22" t="s">
        <v>336</v>
      </c>
      <c r="B61" s="22" t="s">
        <v>12</v>
      </c>
      <c r="C61" s="22">
        <v>1</v>
      </c>
      <c r="D61" s="22">
        <v>1</v>
      </c>
      <c r="E61" s="21" t="s">
        <v>114</v>
      </c>
      <c r="F61" s="32">
        <v>393.34</v>
      </c>
      <c r="G61" s="33" t="s">
        <v>108</v>
      </c>
      <c r="H61" s="57"/>
      <c r="I61" s="56" t="s">
        <v>89</v>
      </c>
      <c r="J61" s="66"/>
      <c r="K61" s="63" t="s">
        <v>17</v>
      </c>
      <c r="L61" s="68">
        <f t="shared" si="1"/>
        <v>0</v>
      </c>
    </row>
    <row r="62" spans="1:12" s="10" customFormat="1" x14ac:dyDescent="0.25">
      <c r="A62" s="22" t="s">
        <v>106</v>
      </c>
      <c r="B62" s="22" t="s">
        <v>12</v>
      </c>
      <c r="C62" s="22">
        <v>2</v>
      </c>
      <c r="D62" s="22">
        <v>2</v>
      </c>
      <c r="E62" s="21" t="s">
        <v>116</v>
      </c>
      <c r="F62" s="32">
        <v>393.34</v>
      </c>
      <c r="G62" s="33" t="s">
        <v>108</v>
      </c>
      <c r="H62" s="57"/>
      <c r="I62" s="56" t="s">
        <v>89</v>
      </c>
      <c r="J62" s="66"/>
      <c r="K62" s="63" t="s">
        <v>17</v>
      </c>
      <c r="L62" s="68">
        <f t="shared" si="1"/>
        <v>0</v>
      </c>
    </row>
    <row r="63" spans="1:12" s="10" customFormat="1" x14ac:dyDescent="0.25">
      <c r="A63" s="22" t="s">
        <v>109</v>
      </c>
      <c r="B63" s="22" t="s">
        <v>12</v>
      </c>
      <c r="C63" s="22">
        <v>1</v>
      </c>
      <c r="D63" s="22">
        <v>1</v>
      </c>
      <c r="E63" s="21" t="s">
        <v>118</v>
      </c>
      <c r="F63" s="32">
        <v>393.34</v>
      </c>
      <c r="G63" s="33" t="s">
        <v>108</v>
      </c>
      <c r="H63" s="57"/>
      <c r="I63" s="56" t="s">
        <v>89</v>
      </c>
      <c r="J63" s="66"/>
      <c r="K63" s="63" t="s">
        <v>17</v>
      </c>
      <c r="L63" s="68">
        <f t="shared" si="1"/>
        <v>0</v>
      </c>
    </row>
    <row r="64" spans="1:12" s="10" customFormat="1" x14ac:dyDescent="0.25">
      <c r="A64" s="22" t="s">
        <v>111</v>
      </c>
      <c r="B64" s="22" t="s">
        <v>12</v>
      </c>
      <c r="C64" s="22">
        <v>1</v>
      </c>
      <c r="D64" s="22">
        <v>1</v>
      </c>
      <c r="E64" s="21" t="s">
        <v>120</v>
      </c>
      <c r="F64" s="32">
        <v>393.34</v>
      </c>
      <c r="G64" s="33" t="s">
        <v>108</v>
      </c>
      <c r="H64" s="57"/>
      <c r="I64" s="56" t="s">
        <v>89</v>
      </c>
      <c r="J64" s="66"/>
      <c r="K64" s="63" t="s">
        <v>17</v>
      </c>
      <c r="L64" s="68">
        <f t="shared" si="1"/>
        <v>0</v>
      </c>
    </row>
    <row r="65" spans="1:12" s="10" customFormat="1" x14ac:dyDescent="0.25">
      <c r="A65" s="22" t="s">
        <v>113</v>
      </c>
      <c r="B65" s="22" t="s">
        <v>12</v>
      </c>
      <c r="C65" s="22">
        <v>6</v>
      </c>
      <c r="D65" s="22">
        <v>6</v>
      </c>
      <c r="E65" s="21" t="s">
        <v>122</v>
      </c>
      <c r="F65" s="32">
        <v>393.34</v>
      </c>
      <c r="G65" s="33" t="s">
        <v>108</v>
      </c>
      <c r="H65" s="57"/>
      <c r="I65" s="56" t="s">
        <v>89</v>
      </c>
      <c r="J65" s="66"/>
      <c r="K65" s="63" t="s">
        <v>17</v>
      </c>
      <c r="L65" s="68">
        <f t="shared" si="1"/>
        <v>0</v>
      </c>
    </row>
    <row r="66" spans="1:12" s="10" customFormat="1" x14ac:dyDescent="0.25">
      <c r="A66" s="22" t="s">
        <v>115</v>
      </c>
      <c r="B66" s="22" t="s">
        <v>12</v>
      </c>
      <c r="C66" s="22">
        <v>1</v>
      </c>
      <c r="D66" s="22">
        <v>1</v>
      </c>
      <c r="E66" s="21" t="s">
        <v>124</v>
      </c>
      <c r="F66" s="32">
        <v>393.34</v>
      </c>
      <c r="G66" s="33" t="s">
        <v>108</v>
      </c>
      <c r="H66" s="57"/>
      <c r="I66" s="56" t="s">
        <v>89</v>
      </c>
      <c r="J66" s="66"/>
      <c r="K66" s="63" t="s">
        <v>17</v>
      </c>
      <c r="L66" s="68">
        <f t="shared" si="1"/>
        <v>0</v>
      </c>
    </row>
    <row r="67" spans="1:12" s="10" customFormat="1" x14ac:dyDescent="0.25">
      <c r="A67" s="32" t="s">
        <v>117</v>
      </c>
      <c r="B67" s="22" t="s">
        <v>12</v>
      </c>
      <c r="C67" s="32">
        <v>1</v>
      </c>
      <c r="D67" s="22">
        <v>1</v>
      </c>
      <c r="E67" s="21" t="s">
        <v>126</v>
      </c>
      <c r="F67" s="32">
        <v>393.34</v>
      </c>
      <c r="G67" s="33" t="s">
        <v>108</v>
      </c>
      <c r="H67" s="55"/>
      <c r="I67" s="56" t="s">
        <v>89</v>
      </c>
      <c r="J67" s="66"/>
      <c r="K67" s="63" t="s">
        <v>17</v>
      </c>
      <c r="L67" s="68">
        <f t="shared" si="1"/>
        <v>0</v>
      </c>
    </row>
    <row r="68" spans="1:12" s="10" customFormat="1" x14ac:dyDescent="0.25">
      <c r="A68" s="32" t="s">
        <v>119</v>
      </c>
      <c r="B68" s="22" t="s">
        <v>12</v>
      </c>
      <c r="C68" s="32">
        <v>1</v>
      </c>
      <c r="D68" s="22">
        <v>1</v>
      </c>
      <c r="E68" s="21" t="s">
        <v>128</v>
      </c>
      <c r="F68" s="32">
        <v>393.34</v>
      </c>
      <c r="G68" s="33" t="s">
        <v>108</v>
      </c>
      <c r="H68" s="55"/>
      <c r="I68" s="56" t="s">
        <v>89</v>
      </c>
      <c r="J68" s="66"/>
      <c r="K68" s="63" t="s">
        <v>17</v>
      </c>
      <c r="L68" s="68">
        <f t="shared" si="1"/>
        <v>0</v>
      </c>
    </row>
    <row r="69" spans="1:12" s="10" customFormat="1" x14ac:dyDescent="0.25">
      <c r="A69" s="32" t="s">
        <v>121</v>
      </c>
      <c r="B69" s="22" t="s">
        <v>12</v>
      </c>
      <c r="C69" s="32">
        <v>1</v>
      </c>
      <c r="D69" s="22">
        <v>1</v>
      </c>
      <c r="E69" s="21" t="s">
        <v>130</v>
      </c>
      <c r="F69" s="32">
        <v>393.34</v>
      </c>
      <c r="G69" s="33" t="s">
        <v>108</v>
      </c>
      <c r="H69" s="55"/>
      <c r="I69" s="56" t="s">
        <v>89</v>
      </c>
      <c r="J69" s="66"/>
      <c r="K69" s="63" t="s">
        <v>17</v>
      </c>
      <c r="L69" s="68">
        <f t="shared" si="1"/>
        <v>0</v>
      </c>
    </row>
    <row r="70" spans="1:12" s="10" customFormat="1" x14ac:dyDescent="0.25">
      <c r="A70" s="32" t="s">
        <v>123</v>
      </c>
      <c r="B70" s="22" t="s">
        <v>12</v>
      </c>
      <c r="C70" s="32">
        <v>1</v>
      </c>
      <c r="D70" s="22">
        <v>1</v>
      </c>
      <c r="E70" s="21" t="s">
        <v>132</v>
      </c>
      <c r="F70" s="32">
        <v>393.34</v>
      </c>
      <c r="G70" s="33" t="s">
        <v>108</v>
      </c>
      <c r="H70" s="55"/>
      <c r="I70" s="56" t="s">
        <v>89</v>
      </c>
      <c r="J70" s="66"/>
      <c r="K70" s="63" t="s">
        <v>17</v>
      </c>
      <c r="L70" s="68">
        <f t="shared" si="1"/>
        <v>0</v>
      </c>
    </row>
    <row r="71" spans="1:12" s="10" customFormat="1" x14ac:dyDescent="0.25">
      <c r="A71" s="32" t="s">
        <v>125</v>
      </c>
      <c r="B71" s="22" t="s">
        <v>12</v>
      </c>
      <c r="C71" s="32">
        <v>1</v>
      </c>
      <c r="D71" s="22">
        <v>1</v>
      </c>
      <c r="E71" s="21" t="s">
        <v>134</v>
      </c>
      <c r="F71" s="32">
        <v>393.34</v>
      </c>
      <c r="G71" s="33" t="s">
        <v>108</v>
      </c>
      <c r="H71" s="55"/>
      <c r="I71" s="56" t="s">
        <v>89</v>
      </c>
      <c r="J71" s="66"/>
      <c r="K71" s="63" t="s">
        <v>17</v>
      </c>
      <c r="L71" s="68">
        <f t="shared" si="1"/>
        <v>0</v>
      </c>
    </row>
    <row r="72" spans="1:12" s="10" customFormat="1" x14ac:dyDescent="0.25">
      <c r="A72" s="22" t="s">
        <v>127</v>
      </c>
      <c r="B72" s="22" t="s">
        <v>12</v>
      </c>
      <c r="C72" s="22">
        <v>1</v>
      </c>
      <c r="D72" s="22">
        <v>1</v>
      </c>
      <c r="E72" s="12" t="s">
        <v>136</v>
      </c>
      <c r="F72" s="13" t="s">
        <v>137</v>
      </c>
      <c r="G72" s="13" t="s">
        <v>138</v>
      </c>
      <c r="H72" s="59"/>
      <c r="I72" s="58" t="s">
        <v>25</v>
      </c>
      <c r="J72" s="66"/>
      <c r="K72" s="63" t="s">
        <v>17</v>
      </c>
      <c r="L72" s="68">
        <f t="shared" si="1"/>
        <v>0</v>
      </c>
    </row>
    <row r="73" spans="1:12" s="10" customFormat="1" x14ac:dyDescent="0.25">
      <c r="A73" s="11" t="s">
        <v>129</v>
      </c>
      <c r="B73" s="22" t="s">
        <v>12</v>
      </c>
      <c r="C73" s="22">
        <v>20</v>
      </c>
      <c r="D73" s="22">
        <v>20</v>
      </c>
      <c r="E73" s="12" t="s">
        <v>140</v>
      </c>
      <c r="F73" s="13" t="s">
        <v>141</v>
      </c>
      <c r="G73" s="26" t="s">
        <v>142</v>
      </c>
      <c r="H73" s="59"/>
      <c r="I73" s="58" t="s">
        <v>89</v>
      </c>
      <c r="J73" s="66"/>
      <c r="K73" s="63" t="s">
        <v>143</v>
      </c>
      <c r="L73" s="68">
        <f t="shared" si="1"/>
        <v>0</v>
      </c>
    </row>
    <row r="74" spans="1:12" s="10" customFormat="1" x14ac:dyDescent="0.25">
      <c r="A74" s="33" t="s">
        <v>131</v>
      </c>
      <c r="B74" s="11" t="s">
        <v>12</v>
      </c>
      <c r="C74" s="11">
        <v>1</v>
      </c>
      <c r="D74" s="11">
        <v>1</v>
      </c>
      <c r="E74" s="12" t="s">
        <v>145</v>
      </c>
      <c r="F74" s="13" t="s">
        <v>146</v>
      </c>
      <c r="G74" s="13" t="s">
        <v>138</v>
      </c>
      <c r="H74" s="55"/>
      <c r="I74" s="56" t="s">
        <v>25</v>
      </c>
      <c r="J74" s="62"/>
      <c r="K74" s="63" t="s">
        <v>17</v>
      </c>
      <c r="L74" s="68">
        <f t="shared" si="1"/>
        <v>0</v>
      </c>
    </row>
    <row r="75" spans="1:12" s="10" customFormat="1" x14ac:dyDescent="0.25">
      <c r="A75" s="11" t="s">
        <v>133</v>
      </c>
      <c r="B75" s="33" t="s">
        <v>12</v>
      </c>
      <c r="C75" s="33">
        <v>90</v>
      </c>
      <c r="D75" s="33">
        <v>90</v>
      </c>
      <c r="E75" s="21" t="s">
        <v>148</v>
      </c>
      <c r="F75" s="33">
        <v>393.33</v>
      </c>
      <c r="G75" s="33" t="s">
        <v>149</v>
      </c>
      <c r="H75" s="61"/>
      <c r="I75" s="60" t="s">
        <v>150</v>
      </c>
      <c r="J75" s="66"/>
      <c r="K75" s="67" t="s">
        <v>151</v>
      </c>
      <c r="L75" s="68">
        <f t="shared" si="1"/>
        <v>0</v>
      </c>
    </row>
    <row r="76" spans="1:12" s="10" customFormat="1" x14ac:dyDescent="0.25">
      <c r="A76" s="11" t="s">
        <v>135</v>
      </c>
      <c r="B76" s="11" t="s">
        <v>12</v>
      </c>
      <c r="C76" s="11">
        <v>1</v>
      </c>
      <c r="D76" s="11">
        <v>1</v>
      </c>
      <c r="E76" s="12" t="s">
        <v>152</v>
      </c>
      <c r="F76" s="13" t="s">
        <v>47</v>
      </c>
      <c r="G76" s="13" t="s">
        <v>138</v>
      </c>
      <c r="H76" s="55"/>
      <c r="I76" s="56" t="s">
        <v>25</v>
      </c>
      <c r="J76" s="62"/>
      <c r="K76" s="63" t="s">
        <v>17</v>
      </c>
      <c r="L76" s="68">
        <f t="shared" si="1"/>
        <v>0</v>
      </c>
    </row>
    <row r="77" spans="1:12" s="10" customFormat="1" x14ac:dyDescent="0.25">
      <c r="A77" s="33" t="s">
        <v>139</v>
      </c>
      <c r="B77" s="11" t="s">
        <v>12</v>
      </c>
      <c r="C77" s="11">
        <v>40</v>
      </c>
      <c r="D77" s="11">
        <v>40</v>
      </c>
      <c r="E77" s="12" t="s">
        <v>154</v>
      </c>
      <c r="F77" s="13" t="s">
        <v>155</v>
      </c>
      <c r="G77" s="13" t="s">
        <v>156</v>
      </c>
      <c r="H77" s="55"/>
      <c r="I77" s="60" t="s">
        <v>150</v>
      </c>
      <c r="J77" s="62"/>
      <c r="K77" s="63" t="s">
        <v>151</v>
      </c>
      <c r="L77" s="68">
        <f t="shared" si="1"/>
        <v>0</v>
      </c>
    </row>
    <row r="78" spans="1:12" s="10" customFormat="1" x14ac:dyDescent="0.25">
      <c r="A78" s="33" t="s">
        <v>144</v>
      </c>
      <c r="B78" s="11" t="s">
        <v>12</v>
      </c>
      <c r="C78" s="33">
        <v>1</v>
      </c>
      <c r="D78" s="11">
        <v>1</v>
      </c>
      <c r="E78" s="34" t="s">
        <v>158</v>
      </c>
      <c r="F78" s="13" t="s">
        <v>87</v>
      </c>
      <c r="G78" s="13" t="s">
        <v>159</v>
      </c>
      <c r="H78" s="59"/>
      <c r="I78" s="60" t="s">
        <v>25</v>
      </c>
      <c r="J78" s="62"/>
      <c r="K78" s="63" t="s">
        <v>17</v>
      </c>
      <c r="L78" s="68">
        <f t="shared" si="1"/>
        <v>0</v>
      </c>
    </row>
    <row r="79" spans="1:12" s="10" customFormat="1" x14ac:dyDescent="0.25">
      <c r="A79" s="33" t="s">
        <v>147</v>
      </c>
      <c r="B79" s="33" t="s">
        <v>12</v>
      </c>
      <c r="C79" s="33">
        <v>6</v>
      </c>
      <c r="D79" s="33">
        <v>6</v>
      </c>
      <c r="E79" s="21" t="s">
        <v>161</v>
      </c>
      <c r="F79" s="33">
        <v>393.77</v>
      </c>
      <c r="G79" s="33" t="s">
        <v>162</v>
      </c>
      <c r="H79" s="61"/>
      <c r="I79" s="60" t="s">
        <v>163</v>
      </c>
      <c r="J79" s="66"/>
      <c r="K79" s="67" t="s">
        <v>17</v>
      </c>
      <c r="L79" s="68">
        <f t="shared" si="1"/>
        <v>0</v>
      </c>
    </row>
    <row r="80" spans="1:12" s="10" customFormat="1" x14ac:dyDescent="0.25">
      <c r="A80" s="33" t="s">
        <v>153</v>
      </c>
      <c r="B80" s="33" t="s">
        <v>12</v>
      </c>
      <c r="C80" s="33">
        <v>6</v>
      </c>
      <c r="D80" s="33">
        <v>6</v>
      </c>
      <c r="E80" s="21" t="s">
        <v>164</v>
      </c>
      <c r="F80" s="33">
        <v>393.77</v>
      </c>
      <c r="G80" s="33" t="s">
        <v>162</v>
      </c>
      <c r="H80" s="61"/>
      <c r="I80" s="60" t="s">
        <v>163</v>
      </c>
      <c r="J80" s="66"/>
      <c r="K80" s="67" t="s">
        <v>17</v>
      </c>
      <c r="L80" s="68">
        <f t="shared" si="1"/>
        <v>0</v>
      </c>
    </row>
    <row r="81" spans="1:12" s="10" customFormat="1" x14ac:dyDescent="0.25">
      <c r="A81" s="33" t="s">
        <v>157</v>
      </c>
      <c r="B81" s="33" t="s">
        <v>12</v>
      </c>
      <c r="C81" s="33">
        <v>6</v>
      </c>
      <c r="D81" s="33">
        <v>6</v>
      </c>
      <c r="E81" s="21" t="s">
        <v>165</v>
      </c>
      <c r="F81" s="33">
        <v>393.77</v>
      </c>
      <c r="G81" s="33" t="s">
        <v>162</v>
      </c>
      <c r="H81" s="61"/>
      <c r="I81" s="60" t="s">
        <v>163</v>
      </c>
      <c r="J81" s="66"/>
      <c r="K81" s="67" t="s">
        <v>17</v>
      </c>
      <c r="L81" s="68">
        <f t="shared" si="1"/>
        <v>0</v>
      </c>
    </row>
    <row r="82" spans="1:12" s="10" customFormat="1" x14ac:dyDescent="0.25">
      <c r="A82" s="33" t="s">
        <v>337</v>
      </c>
      <c r="B82" s="33" t="s">
        <v>12</v>
      </c>
      <c r="C82" s="33">
        <v>6</v>
      </c>
      <c r="D82" s="33">
        <v>6</v>
      </c>
      <c r="E82" s="21" t="s">
        <v>166</v>
      </c>
      <c r="F82" s="33">
        <v>393.77</v>
      </c>
      <c r="G82" s="33" t="s">
        <v>162</v>
      </c>
      <c r="H82" s="61"/>
      <c r="I82" s="60" t="s">
        <v>163</v>
      </c>
      <c r="J82" s="66"/>
      <c r="K82" s="67" t="s">
        <v>17</v>
      </c>
      <c r="L82" s="68">
        <f t="shared" si="1"/>
        <v>0</v>
      </c>
    </row>
    <row r="83" spans="1:12" s="10" customFormat="1" x14ac:dyDescent="0.25">
      <c r="A83" s="33" t="s">
        <v>338</v>
      </c>
      <c r="B83" s="33" t="s">
        <v>12</v>
      </c>
      <c r="C83" s="33">
        <v>6</v>
      </c>
      <c r="D83" s="33">
        <v>6</v>
      </c>
      <c r="E83" s="21" t="s">
        <v>167</v>
      </c>
      <c r="F83" s="33">
        <v>393.77</v>
      </c>
      <c r="G83" s="33" t="s">
        <v>162</v>
      </c>
      <c r="H83" s="61"/>
      <c r="I83" s="60" t="s">
        <v>163</v>
      </c>
      <c r="J83" s="66"/>
      <c r="K83" s="67" t="s">
        <v>17</v>
      </c>
      <c r="L83" s="68">
        <f t="shared" si="1"/>
        <v>0</v>
      </c>
    </row>
    <row r="84" spans="1:12" s="10" customFormat="1" x14ac:dyDescent="0.25">
      <c r="A84" s="22" t="s">
        <v>339</v>
      </c>
      <c r="B84" s="33" t="s">
        <v>12</v>
      </c>
      <c r="C84" s="33">
        <v>6</v>
      </c>
      <c r="D84" s="33">
        <v>6</v>
      </c>
      <c r="E84" s="21" t="s">
        <v>168</v>
      </c>
      <c r="F84" s="33">
        <v>393.77</v>
      </c>
      <c r="G84" s="33" t="s">
        <v>162</v>
      </c>
      <c r="H84" s="61"/>
      <c r="I84" s="60" t="s">
        <v>163</v>
      </c>
      <c r="J84" s="66"/>
      <c r="K84" s="67" t="s">
        <v>17</v>
      </c>
      <c r="L84" s="68">
        <f t="shared" si="1"/>
        <v>0</v>
      </c>
    </row>
    <row r="85" spans="1:12" s="10" customFormat="1" x14ac:dyDescent="0.25">
      <c r="A85" s="33" t="s">
        <v>160</v>
      </c>
      <c r="B85" s="33" t="s">
        <v>12</v>
      </c>
      <c r="C85" s="22">
        <v>1</v>
      </c>
      <c r="D85" s="33">
        <v>1</v>
      </c>
      <c r="E85" s="18" t="s">
        <v>169</v>
      </c>
      <c r="F85" s="22">
        <v>385.84</v>
      </c>
      <c r="G85" s="22" t="s">
        <v>170</v>
      </c>
      <c r="H85" s="55"/>
      <c r="I85" s="58" t="s">
        <v>25</v>
      </c>
      <c r="J85" s="66"/>
      <c r="K85" s="63" t="s">
        <v>17</v>
      </c>
      <c r="L85" s="68">
        <f t="shared" si="1"/>
        <v>0</v>
      </c>
    </row>
    <row r="86" spans="1:12" s="10" customFormat="1" ht="15" customHeight="1" x14ac:dyDescent="0.25">
      <c r="A86" s="33"/>
      <c r="B86" s="33" t="s">
        <v>104</v>
      </c>
      <c r="C86" s="33"/>
      <c r="D86" s="33"/>
      <c r="E86" s="35" t="s">
        <v>340</v>
      </c>
      <c r="F86" s="33"/>
      <c r="G86" s="33"/>
      <c r="H86" s="30"/>
      <c r="I86" s="6"/>
      <c r="K86" s="31"/>
      <c r="L86" s="69">
        <f>SUM(L58:L85)</f>
        <v>0</v>
      </c>
    </row>
    <row r="87" spans="1:12" s="10" customFormat="1" x14ac:dyDescent="0.25">
      <c r="A87" s="33"/>
      <c r="B87" s="33"/>
      <c r="C87" s="33"/>
      <c r="D87" s="33"/>
      <c r="E87" s="35"/>
      <c r="F87" s="33"/>
      <c r="G87" s="33"/>
      <c r="H87" s="30"/>
      <c r="I87" s="6"/>
      <c r="K87" s="31"/>
      <c r="L87" s="28"/>
    </row>
    <row r="88" spans="1:12" s="10" customFormat="1" x14ac:dyDescent="0.25">
      <c r="A88" s="33"/>
      <c r="B88" s="33"/>
      <c r="C88" s="33"/>
      <c r="D88" s="33"/>
      <c r="E88" s="35"/>
      <c r="F88" s="33"/>
      <c r="G88" s="33"/>
      <c r="H88" s="30"/>
      <c r="I88" s="6"/>
      <c r="K88" s="31"/>
      <c r="L88" s="28"/>
    </row>
    <row r="89" spans="1:12" s="10" customFormat="1" ht="15" customHeight="1" x14ac:dyDescent="0.35">
      <c r="A89" s="82" t="s">
        <v>171</v>
      </c>
      <c r="B89" s="83"/>
      <c r="C89" s="83"/>
      <c r="D89" s="83"/>
      <c r="E89" s="84"/>
      <c r="F89" s="29"/>
      <c r="G89" s="29"/>
      <c r="H89" s="30"/>
      <c r="I89" s="6"/>
      <c r="K89" s="31"/>
      <c r="L89" s="28"/>
    </row>
    <row r="90" spans="1:12" s="10" customFormat="1" x14ac:dyDescent="0.25">
      <c r="A90" s="32" t="s">
        <v>172</v>
      </c>
      <c r="B90" s="22" t="s">
        <v>12</v>
      </c>
      <c r="C90" s="36">
        <v>1</v>
      </c>
      <c r="D90" s="36">
        <v>1</v>
      </c>
      <c r="E90" s="37" t="s">
        <v>173</v>
      </c>
      <c r="F90" s="32">
        <v>393.34</v>
      </c>
      <c r="G90" s="33" t="s">
        <v>108</v>
      </c>
      <c r="H90" s="55"/>
      <c r="I90" s="56" t="s">
        <v>89</v>
      </c>
      <c r="J90" s="66"/>
      <c r="K90" s="63" t="s">
        <v>17</v>
      </c>
      <c r="L90" s="68">
        <f t="shared" ref="L90:L151" si="2">J90*D90</f>
        <v>0</v>
      </c>
    </row>
    <row r="91" spans="1:12" s="10" customFormat="1" x14ac:dyDescent="0.25">
      <c r="A91" s="32" t="s">
        <v>174</v>
      </c>
      <c r="B91" s="22" t="s">
        <v>12</v>
      </c>
      <c r="C91" s="36">
        <v>2</v>
      </c>
      <c r="D91" s="36">
        <v>2</v>
      </c>
      <c r="E91" s="37" t="s">
        <v>175</v>
      </c>
      <c r="F91" s="32">
        <v>393.34</v>
      </c>
      <c r="G91" s="33" t="s">
        <v>108</v>
      </c>
      <c r="H91" s="55"/>
      <c r="I91" s="56" t="s">
        <v>89</v>
      </c>
      <c r="J91" s="66"/>
      <c r="K91" s="63" t="s">
        <v>17</v>
      </c>
      <c r="L91" s="68">
        <f t="shared" si="2"/>
        <v>0</v>
      </c>
    </row>
    <row r="92" spans="1:12" s="10" customFormat="1" x14ac:dyDescent="0.25">
      <c r="A92" s="32" t="s">
        <v>176</v>
      </c>
      <c r="B92" s="22" t="s">
        <v>12</v>
      </c>
      <c r="C92" s="36">
        <v>2</v>
      </c>
      <c r="D92" s="36">
        <v>2</v>
      </c>
      <c r="E92" s="37" t="s">
        <v>177</v>
      </c>
      <c r="F92" s="32">
        <v>393.34</v>
      </c>
      <c r="G92" s="33" t="s">
        <v>108</v>
      </c>
      <c r="H92" s="55"/>
      <c r="I92" s="56" t="s">
        <v>89</v>
      </c>
      <c r="J92" s="66"/>
      <c r="K92" s="63" t="s">
        <v>17</v>
      </c>
      <c r="L92" s="68">
        <f t="shared" si="2"/>
        <v>0</v>
      </c>
    </row>
    <row r="93" spans="1:12" s="10" customFormat="1" x14ac:dyDescent="0.25">
      <c r="A93" s="32" t="s">
        <v>178</v>
      </c>
      <c r="B93" s="22" t="s">
        <v>12</v>
      </c>
      <c r="C93" s="36">
        <v>2</v>
      </c>
      <c r="D93" s="36">
        <v>2</v>
      </c>
      <c r="E93" s="37" t="s">
        <v>128</v>
      </c>
      <c r="F93" s="32">
        <v>393.34</v>
      </c>
      <c r="G93" s="33" t="s">
        <v>108</v>
      </c>
      <c r="H93" s="55"/>
      <c r="I93" s="56" t="s">
        <v>89</v>
      </c>
      <c r="J93" s="66"/>
      <c r="K93" s="63" t="s">
        <v>17</v>
      </c>
      <c r="L93" s="68">
        <f t="shared" si="2"/>
        <v>0</v>
      </c>
    </row>
    <row r="94" spans="1:12" s="10" customFormat="1" x14ac:dyDescent="0.25">
      <c r="A94" s="32" t="s">
        <v>179</v>
      </c>
      <c r="B94" s="22" t="s">
        <v>12</v>
      </c>
      <c r="C94" s="36">
        <v>2</v>
      </c>
      <c r="D94" s="36">
        <v>2</v>
      </c>
      <c r="E94" s="37" t="s">
        <v>124</v>
      </c>
      <c r="F94" s="32">
        <v>393.34</v>
      </c>
      <c r="G94" s="33" t="s">
        <v>108</v>
      </c>
      <c r="H94" s="55"/>
      <c r="I94" s="56" t="s">
        <v>89</v>
      </c>
      <c r="J94" s="66"/>
      <c r="K94" s="63" t="s">
        <v>17</v>
      </c>
      <c r="L94" s="68">
        <f t="shared" si="2"/>
        <v>0</v>
      </c>
    </row>
    <row r="95" spans="1:12" s="10" customFormat="1" x14ac:dyDescent="0.25">
      <c r="A95" s="32" t="s">
        <v>180</v>
      </c>
      <c r="B95" s="22" t="s">
        <v>12</v>
      </c>
      <c r="C95" s="36">
        <v>2</v>
      </c>
      <c r="D95" s="36">
        <v>2</v>
      </c>
      <c r="E95" s="37" t="s">
        <v>181</v>
      </c>
      <c r="F95" s="32">
        <v>393.34</v>
      </c>
      <c r="G95" s="33" t="s">
        <v>108</v>
      </c>
      <c r="H95" s="55"/>
      <c r="I95" s="56" t="s">
        <v>89</v>
      </c>
      <c r="J95" s="66"/>
      <c r="K95" s="63" t="s">
        <v>17</v>
      </c>
      <c r="L95" s="68">
        <f t="shared" si="2"/>
        <v>0</v>
      </c>
    </row>
    <row r="96" spans="1:12" s="10" customFormat="1" x14ac:dyDescent="0.25">
      <c r="A96" s="32" t="s">
        <v>182</v>
      </c>
      <c r="B96" s="22" t="s">
        <v>12</v>
      </c>
      <c r="C96" s="36">
        <v>2</v>
      </c>
      <c r="D96" s="36">
        <v>2</v>
      </c>
      <c r="E96" s="37" t="s">
        <v>120</v>
      </c>
      <c r="F96" s="32">
        <v>393.34</v>
      </c>
      <c r="G96" s="33" t="s">
        <v>108</v>
      </c>
      <c r="H96" s="55"/>
      <c r="I96" s="56" t="s">
        <v>89</v>
      </c>
      <c r="J96" s="66"/>
      <c r="K96" s="63" t="s">
        <v>17</v>
      </c>
      <c r="L96" s="68">
        <f t="shared" si="2"/>
        <v>0</v>
      </c>
    </row>
    <row r="97" spans="1:12" s="10" customFormat="1" x14ac:dyDescent="0.25">
      <c r="A97" s="32" t="s">
        <v>183</v>
      </c>
      <c r="B97" s="22" t="s">
        <v>12</v>
      </c>
      <c r="C97" s="36">
        <v>2</v>
      </c>
      <c r="D97" s="36">
        <v>2</v>
      </c>
      <c r="E97" s="37" t="s">
        <v>132</v>
      </c>
      <c r="F97" s="32">
        <v>393.34</v>
      </c>
      <c r="G97" s="33" t="s">
        <v>184</v>
      </c>
      <c r="H97" s="55"/>
      <c r="I97" s="56" t="s">
        <v>25</v>
      </c>
      <c r="J97" s="66"/>
      <c r="K97" s="63" t="s">
        <v>17</v>
      </c>
      <c r="L97" s="68">
        <f t="shared" si="2"/>
        <v>0</v>
      </c>
    </row>
    <row r="98" spans="1:12" s="10" customFormat="1" x14ac:dyDescent="0.25">
      <c r="A98" s="33" t="s">
        <v>185</v>
      </c>
      <c r="B98" s="38" t="s">
        <v>12</v>
      </c>
      <c r="C98" s="36">
        <v>1</v>
      </c>
      <c r="D98" s="36">
        <v>1</v>
      </c>
      <c r="E98" s="37" t="s">
        <v>186</v>
      </c>
      <c r="F98" s="39">
        <v>393.1</v>
      </c>
      <c r="G98" s="26" t="s">
        <v>187</v>
      </c>
      <c r="H98" s="55"/>
      <c r="I98" s="56" t="s">
        <v>25</v>
      </c>
      <c r="J98" s="66"/>
      <c r="K98" s="63" t="s">
        <v>17</v>
      </c>
      <c r="L98" s="68">
        <f t="shared" si="2"/>
        <v>0</v>
      </c>
    </row>
    <row r="99" spans="1:12" s="10" customFormat="1" ht="25" x14ac:dyDescent="0.25">
      <c r="A99" s="33" t="s">
        <v>188</v>
      </c>
      <c r="B99" s="38" t="s">
        <v>12</v>
      </c>
      <c r="C99" s="36">
        <v>3</v>
      </c>
      <c r="D99" s="36">
        <v>3</v>
      </c>
      <c r="E99" s="37" t="s">
        <v>189</v>
      </c>
      <c r="F99" s="39">
        <v>393.1</v>
      </c>
      <c r="G99" s="26" t="s">
        <v>187</v>
      </c>
      <c r="H99" s="55"/>
      <c r="I99" s="56" t="s">
        <v>25</v>
      </c>
      <c r="J99" s="66"/>
      <c r="K99" s="63" t="s">
        <v>17</v>
      </c>
      <c r="L99" s="68">
        <f t="shared" si="2"/>
        <v>0</v>
      </c>
    </row>
    <row r="100" spans="1:12" s="10" customFormat="1" x14ac:dyDescent="0.25">
      <c r="A100" s="33" t="s">
        <v>190</v>
      </c>
      <c r="B100" s="22" t="s">
        <v>12</v>
      </c>
      <c r="C100" s="36">
        <v>1</v>
      </c>
      <c r="D100" s="36">
        <v>1</v>
      </c>
      <c r="E100" s="37" t="s">
        <v>191</v>
      </c>
      <c r="F100" s="22">
        <v>385.14</v>
      </c>
      <c r="G100" s="13" t="s">
        <v>192</v>
      </c>
      <c r="H100" s="55"/>
      <c r="I100" s="56" t="s">
        <v>89</v>
      </c>
      <c r="J100" s="66"/>
      <c r="K100" s="63" t="s">
        <v>17</v>
      </c>
      <c r="L100" s="68">
        <f t="shared" si="2"/>
        <v>0</v>
      </c>
    </row>
    <row r="101" spans="1:12" s="10" customFormat="1" x14ac:dyDescent="0.25">
      <c r="A101" s="33" t="s">
        <v>193</v>
      </c>
      <c r="B101" s="33" t="s">
        <v>12</v>
      </c>
      <c r="C101" s="36">
        <v>1</v>
      </c>
      <c r="D101" s="36">
        <v>1</v>
      </c>
      <c r="E101" s="37" t="s">
        <v>194</v>
      </c>
      <c r="F101" s="33">
        <v>393.43</v>
      </c>
      <c r="G101" s="13" t="s">
        <v>195</v>
      </c>
      <c r="H101" s="55"/>
      <c r="I101" s="56" t="s">
        <v>89</v>
      </c>
      <c r="J101" s="66"/>
      <c r="K101" s="63" t="s">
        <v>17</v>
      </c>
      <c r="L101" s="68">
        <f t="shared" si="2"/>
        <v>0</v>
      </c>
    </row>
    <row r="102" spans="1:12" s="10" customFormat="1" x14ac:dyDescent="0.25">
      <c r="A102" s="33" t="s">
        <v>196</v>
      </c>
      <c r="B102" s="22" t="s">
        <v>12</v>
      </c>
      <c r="C102" s="36">
        <v>1</v>
      </c>
      <c r="D102" s="36">
        <v>1</v>
      </c>
      <c r="E102" s="37" t="s">
        <v>197</v>
      </c>
      <c r="F102" s="33">
        <v>393.43</v>
      </c>
      <c r="G102" s="13" t="s">
        <v>195</v>
      </c>
      <c r="H102" s="55"/>
      <c r="I102" s="56" t="s">
        <v>89</v>
      </c>
      <c r="J102" s="66"/>
      <c r="K102" s="63" t="s">
        <v>17</v>
      </c>
      <c r="L102" s="68">
        <f t="shared" si="2"/>
        <v>0</v>
      </c>
    </row>
    <row r="103" spans="1:12" s="10" customFormat="1" x14ac:dyDescent="0.25">
      <c r="A103" s="33" t="s">
        <v>198</v>
      </c>
      <c r="B103" s="22" t="s">
        <v>12</v>
      </c>
      <c r="C103" s="36">
        <v>1</v>
      </c>
      <c r="D103" s="36">
        <v>3</v>
      </c>
      <c r="E103" s="37" t="s">
        <v>199</v>
      </c>
      <c r="F103" s="33">
        <v>393.43</v>
      </c>
      <c r="G103" s="13" t="s">
        <v>195</v>
      </c>
      <c r="H103" s="55"/>
      <c r="I103" s="56" t="s">
        <v>89</v>
      </c>
      <c r="J103" s="66"/>
      <c r="K103" s="63" t="s">
        <v>17</v>
      </c>
      <c r="L103" s="68">
        <f t="shared" si="2"/>
        <v>0</v>
      </c>
    </row>
    <row r="104" spans="1:12" s="10" customFormat="1" x14ac:dyDescent="0.25">
      <c r="A104" s="33" t="s">
        <v>200</v>
      </c>
      <c r="B104" s="22" t="s">
        <v>12</v>
      </c>
      <c r="C104" s="36">
        <v>1</v>
      </c>
      <c r="D104" s="36">
        <v>3</v>
      </c>
      <c r="E104" s="37" t="s">
        <v>201</v>
      </c>
      <c r="F104" s="33">
        <v>393.43</v>
      </c>
      <c r="G104" s="13" t="s">
        <v>195</v>
      </c>
      <c r="H104" s="55"/>
      <c r="I104" s="56" t="s">
        <v>89</v>
      </c>
      <c r="J104" s="66"/>
      <c r="K104" s="63" t="s">
        <v>17</v>
      </c>
      <c r="L104" s="68">
        <f t="shared" si="2"/>
        <v>0</v>
      </c>
    </row>
    <row r="105" spans="1:12" s="10" customFormat="1" x14ac:dyDescent="0.25">
      <c r="A105" s="33" t="s">
        <v>202</v>
      </c>
      <c r="B105" s="22" t="s">
        <v>12</v>
      </c>
      <c r="C105" s="36">
        <v>1</v>
      </c>
      <c r="D105" s="36">
        <v>1</v>
      </c>
      <c r="E105" s="37" t="s">
        <v>203</v>
      </c>
      <c r="F105" s="33">
        <v>393.44</v>
      </c>
      <c r="G105" s="33" t="s">
        <v>204</v>
      </c>
      <c r="H105" s="55"/>
      <c r="I105" s="56" t="s">
        <v>25</v>
      </c>
      <c r="J105" s="66"/>
      <c r="K105" s="63" t="s">
        <v>17</v>
      </c>
      <c r="L105" s="68">
        <f t="shared" si="2"/>
        <v>0</v>
      </c>
    </row>
    <row r="106" spans="1:12" s="10" customFormat="1" x14ac:dyDescent="0.25">
      <c r="A106" s="33" t="s">
        <v>205</v>
      </c>
      <c r="B106" s="22" t="s">
        <v>12</v>
      </c>
      <c r="C106" s="36">
        <v>30</v>
      </c>
      <c r="D106" s="36">
        <v>30</v>
      </c>
      <c r="E106" s="40" t="s">
        <v>206</v>
      </c>
      <c r="F106" s="33">
        <v>393.84</v>
      </c>
      <c r="G106" s="33" t="s">
        <v>207</v>
      </c>
      <c r="H106" s="55"/>
      <c r="I106" s="56" t="s">
        <v>25</v>
      </c>
      <c r="J106" s="66"/>
      <c r="K106" s="63" t="s">
        <v>17</v>
      </c>
      <c r="L106" s="68">
        <f t="shared" si="2"/>
        <v>0</v>
      </c>
    </row>
    <row r="107" spans="1:12" s="10" customFormat="1" x14ac:dyDescent="0.25">
      <c r="A107" s="33" t="s">
        <v>208</v>
      </c>
      <c r="B107" s="22" t="s">
        <v>12</v>
      </c>
      <c r="C107" s="36">
        <v>30</v>
      </c>
      <c r="D107" s="36">
        <v>30</v>
      </c>
      <c r="E107" s="40" t="s">
        <v>209</v>
      </c>
      <c r="F107" s="33">
        <v>393.84</v>
      </c>
      <c r="G107" s="33" t="s">
        <v>207</v>
      </c>
      <c r="H107" s="55"/>
      <c r="I107" s="56" t="s">
        <v>25</v>
      </c>
      <c r="J107" s="66"/>
      <c r="K107" s="63" t="s">
        <v>17</v>
      </c>
      <c r="L107" s="68">
        <f t="shared" si="2"/>
        <v>0</v>
      </c>
    </row>
    <row r="108" spans="1:12" s="10" customFormat="1" x14ac:dyDescent="0.25">
      <c r="A108" s="33" t="s">
        <v>210</v>
      </c>
      <c r="B108" s="22" t="s">
        <v>12</v>
      </c>
      <c r="C108" s="36">
        <v>30</v>
      </c>
      <c r="D108" s="36">
        <v>30</v>
      </c>
      <c r="E108" s="40" t="s">
        <v>211</v>
      </c>
      <c r="F108" s="33">
        <v>393.84</v>
      </c>
      <c r="G108" s="33" t="s">
        <v>207</v>
      </c>
      <c r="H108" s="55"/>
      <c r="I108" s="56" t="s">
        <v>25</v>
      </c>
      <c r="J108" s="66"/>
      <c r="K108" s="63" t="s">
        <v>17</v>
      </c>
      <c r="L108" s="68">
        <f t="shared" si="2"/>
        <v>0</v>
      </c>
    </row>
    <row r="109" spans="1:12" s="10" customFormat="1" x14ac:dyDescent="0.25">
      <c r="A109" s="33" t="s">
        <v>212</v>
      </c>
      <c r="B109" s="22" t="s">
        <v>12</v>
      </c>
      <c r="C109" s="36">
        <v>30</v>
      </c>
      <c r="D109" s="36">
        <v>30</v>
      </c>
      <c r="E109" s="40" t="s">
        <v>349</v>
      </c>
      <c r="F109" s="33">
        <v>393.84</v>
      </c>
      <c r="G109" s="33" t="s">
        <v>207</v>
      </c>
      <c r="H109" s="55"/>
      <c r="I109" s="56" t="s">
        <v>25</v>
      </c>
      <c r="J109" s="66"/>
      <c r="K109" s="63" t="s">
        <v>17</v>
      </c>
      <c r="L109" s="68">
        <f t="shared" si="2"/>
        <v>0</v>
      </c>
    </row>
    <row r="110" spans="1:12" s="10" customFormat="1" x14ac:dyDescent="0.25">
      <c r="A110" s="33" t="s">
        <v>213</v>
      </c>
      <c r="B110" s="22" t="s">
        <v>12</v>
      </c>
      <c r="C110" s="36">
        <v>30</v>
      </c>
      <c r="D110" s="36">
        <v>30</v>
      </c>
      <c r="E110" s="40" t="s">
        <v>214</v>
      </c>
      <c r="F110" s="33">
        <v>393.84</v>
      </c>
      <c r="G110" s="33" t="s">
        <v>207</v>
      </c>
      <c r="H110" s="55"/>
      <c r="I110" s="56" t="s">
        <v>25</v>
      </c>
      <c r="J110" s="66"/>
      <c r="K110" s="63" t="s">
        <v>17</v>
      </c>
      <c r="L110" s="68">
        <f t="shared" si="2"/>
        <v>0</v>
      </c>
    </row>
    <row r="111" spans="1:12" s="10" customFormat="1" x14ac:dyDescent="0.25">
      <c r="A111" s="33" t="s">
        <v>215</v>
      </c>
      <c r="B111" s="22" t="s">
        <v>12</v>
      </c>
      <c r="C111" s="36">
        <v>30</v>
      </c>
      <c r="D111" s="36">
        <v>30</v>
      </c>
      <c r="E111" s="40" t="s">
        <v>216</v>
      </c>
      <c r="F111" s="33">
        <v>393.84</v>
      </c>
      <c r="G111" s="33" t="s">
        <v>207</v>
      </c>
      <c r="H111" s="55"/>
      <c r="I111" s="56" t="s">
        <v>25</v>
      </c>
      <c r="J111" s="66"/>
      <c r="K111" s="63" t="s">
        <v>17</v>
      </c>
      <c r="L111" s="68">
        <f t="shared" si="2"/>
        <v>0</v>
      </c>
    </row>
    <row r="112" spans="1:12" s="10" customFormat="1" x14ac:dyDescent="0.25">
      <c r="A112" s="33" t="s">
        <v>217</v>
      </c>
      <c r="B112" s="22" t="s">
        <v>12</v>
      </c>
      <c r="C112" s="36">
        <v>1</v>
      </c>
      <c r="D112" s="36">
        <v>1</v>
      </c>
      <c r="E112" s="37" t="s">
        <v>218</v>
      </c>
      <c r="F112" s="33">
        <v>390.35</v>
      </c>
      <c r="G112" s="33" t="s">
        <v>219</v>
      </c>
      <c r="H112" s="55"/>
      <c r="I112" s="56" t="s">
        <v>25</v>
      </c>
      <c r="J112" s="66"/>
      <c r="K112" s="63" t="s">
        <v>17</v>
      </c>
      <c r="L112" s="68">
        <f t="shared" si="2"/>
        <v>0</v>
      </c>
    </row>
    <row r="113" spans="1:12" s="10" customFormat="1" x14ac:dyDescent="0.25">
      <c r="A113" s="33" t="s">
        <v>220</v>
      </c>
      <c r="B113" s="22" t="s">
        <v>12</v>
      </c>
      <c r="C113" s="36">
        <v>1</v>
      </c>
      <c r="D113" s="36">
        <v>1</v>
      </c>
      <c r="E113" s="37" t="s">
        <v>221</v>
      </c>
      <c r="F113" s="13" t="s">
        <v>50</v>
      </c>
      <c r="G113" s="13" t="s">
        <v>222</v>
      </c>
      <c r="H113" s="55"/>
      <c r="I113" s="56" t="s">
        <v>16</v>
      </c>
      <c r="J113" s="66"/>
      <c r="K113" s="63" t="s">
        <v>17</v>
      </c>
      <c r="L113" s="68">
        <f t="shared" si="2"/>
        <v>0</v>
      </c>
    </row>
    <row r="114" spans="1:12" s="10" customFormat="1" x14ac:dyDescent="0.25">
      <c r="A114" s="33" t="s">
        <v>223</v>
      </c>
      <c r="B114" s="22" t="s">
        <v>12</v>
      </c>
      <c r="C114" s="36">
        <v>3</v>
      </c>
      <c r="D114" s="36">
        <v>3</v>
      </c>
      <c r="E114" s="19" t="s">
        <v>224</v>
      </c>
      <c r="F114" s="33">
        <v>380.45</v>
      </c>
      <c r="G114" s="33" t="s">
        <v>225</v>
      </c>
      <c r="H114" s="55"/>
      <c r="I114" s="56" t="s">
        <v>33</v>
      </c>
      <c r="J114" s="66"/>
      <c r="K114" s="63" t="s">
        <v>226</v>
      </c>
      <c r="L114" s="68">
        <f t="shared" si="2"/>
        <v>0</v>
      </c>
    </row>
    <row r="115" spans="1:12" s="10" customFormat="1" x14ac:dyDescent="0.25">
      <c r="A115" s="33" t="s">
        <v>227</v>
      </c>
      <c r="B115" s="22" t="s">
        <v>12</v>
      </c>
      <c r="C115" s="36">
        <v>3</v>
      </c>
      <c r="D115" s="36">
        <v>3</v>
      </c>
      <c r="E115" s="40" t="s">
        <v>228</v>
      </c>
      <c r="F115" s="33">
        <v>380.45</v>
      </c>
      <c r="G115" s="33" t="s">
        <v>225</v>
      </c>
      <c r="H115" s="55"/>
      <c r="I115" s="56" t="s">
        <v>33</v>
      </c>
      <c r="J115" s="66"/>
      <c r="K115" s="63" t="s">
        <v>226</v>
      </c>
      <c r="L115" s="68">
        <f t="shared" si="2"/>
        <v>0</v>
      </c>
    </row>
    <row r="116" spans="1:12" s="10" customFormat="1" x14ac:dyDescent="0.25">
      <c r="A116" s="33" t="s">
        <v>229</v>
      </c>
      <c r="B116" s="22" t="s">
        <v>12</v>
      </c>
      <c r="C116" s="36">
        <v>2</v>
      </c>
      <c r="D116" s="36">
        <v>2</v>
      </c>
      <c r="E116" s="40" t="s">
        <v>230</v>
      </c>
      <c r="F116" s="33">
        <v>380.45</v>
      </c>
      <c r="G116" s="33" t="s">
        <v>225</v>
      </c>
      <c r="H116" s="55"/>
      <c r="I116" s="56" t="s">
        <v>33</v>
      </c>
      <c r="J116" s="66"/>
      <c r="K116" s="63" t="s">
        <v>226</v>
      </c>
      <c r="L116" s="68">
        <f t="shared" si="2"/>
        <v>0</v>
      </c>
    </row>
    <row r="117" spans="1:12" s="10" customFormat="1" x14ac:dyDescent="0.25">
      <c r="A117" s="33" t="s">
        <v>231</v>
      </c>
      <c r="B117" s="22" t="s">
        <v>12</v>
      </c>
      <c r="C117" s="36">
        <v>2</v>
      </c>
      <c r="D117" s="36">
        <v>2</v>
      </c>
      <c r="E117" s="40" t="s">
        <v>232</v>
      </c>
      <c r="F117" s="33">
        <v>380.45</v>
      </c>
      <c r="G117" s="33" t="s">
        <v>225</v>
      </c>
      <c r="H117" s="55"/>
      <c r="I117" s="56" t="s">
        <v>33</v>
      </c>
      <c r="J117" s="66"/>
      <c r="K117" s="63" t="s">
        <v>226</v>
      </c>
      <c r="L117" s="68">
        <f t="shared" si="2"/>
        <v>0</v>
      </c>
    </row>
    <row r="118" spans="1:12" s="10" customFormat="1" x14ac:dyDescent="0.25">
      <c r="A118" s="33" t="s">
        <v>233</v>
      </c>
      <c r="B118" s="22" t="s">
        <v>12</v>
      </c>
      <c r="C118" s="36">
        <v>2</v>
      </c>
      <c r="D118" s="36">
        <v>2</v>
      </c>
      <c r="E118" s="40" t="s">
        <v>234</v>
      </c>
      <c r="F118" s="33">
        <v>380.45</v>
      </c>
      <c r="G118" s="33" t="s">
        <v>225</v>
      </c>
      <c r="H118" s="55"/>
      <c r="I118" s="56" t="s">
        <v>33</v>
      </c>
      <c r="J118" s="66"/>
      <c r="K118" s="63" t="s">
        <v>226</v>
      </c>
      <c r="L118" s="68">
        <f t="shared" si="2"/>
        <v>0</v>
      </c>
    </row>
    <row r="119" spans="1:12" s="10" customFormat="1" x14ac:dyDescent="0.25">
      <c r="A119" s="33" t="s">
        <v>235</v>
      </c>
      <c r="B119" s="22" t="s">
        <v>12</v>
      </c>
      <c r="C119" s="36">
        <v>2</v>
      </c>
      <c r="D119" s="36">
        <v>2</v>
      </c>
      <c r="E119" s="40" t="s">
        <v>236</v>
      </c>
      <c r="F119" s="33">
        <v>380.45</v>
      </c>
      <c r="G119" s="33" t="s">
        <v>225</v>
      </c>
      <c r="H119" s="55"/>
      <c r="I119" s="56" t="s">
        <v>33</v>
      </c>
      <c r="J119" s="66"/>
      <c r="K119" s="63" t="s">
        <v>226</v>
      </c>
      <c r="L119" s="68">
        <f t="shared" si="2"/>
        <v>0</v>
      </c>
    </row>
    <row r="120" spans="1:12" s="10" customFormat="1" x14ac:dyDescent="0.25">
      <c r="A120" s="33" t="s">
        <v>237</v>
      </c>
      <c r="B120" s="22" t="s">
        <v>12</v>
      </c>
      <c r="C120" s="36">
        <v>3</v>
      </c>
      <c r="D120" s="36">
        <v>3</v>
      </c>
      <c r="E120" s="40" t="s">
        <v>238</v>
      </c>
      <c r="F120" s="33">
        <v>380.45</v>
      </c>
      <c r="G120" s="33" t="s">
        <v>225</v>
      </c>
      <c r="H120" s="55"/>
      <c r="I120" s="56" t="s">
        <v>33</v>
      </c>
      <c r="J120" s="66"/>
      <c r="K120" s="63" t="s">
        <v>226</v>
      </c>
      <c r="L120" s="68">
        <f t="shared" si="2"/>
        <v>0</v>
      </c>
    </row>
    <row r="121" spans="1:12" s="10" customFormat="1" x14ac:dyDescent="0.25">
      <c r="A121" s="33" t="s">
        <v>239</v>
      </c>
      <c r="B121" s="22" t="s">
        <v>12</v>
      </c>
      <c r="C121" s="36">
        <v>3</v>
      </c>
      <c r="D121" s="36">
        <v>3</v>
      </c>
      <c r="E121" s="40" t="s">
        <v>240</v>
      </c>
      <c r="F121" s="33">
        <v>380.45</v>
      </c>
      <c r="G121" s="33" t="s">
        <v>225</v>
      </c>
      <c r="H121" s="55"/>
      <c r="I121" s="56" t="s">
        <v>33</v>
      </c>
      <c r="J121" s="66"/>
      <c r="K121" s="63" t="s">
        <v>226</v>
      </c>
      <c r="L121" s="68">
        <f t="shared" si="2"/>
        <v>0</v>
      </c>
    </row>
    <row r="122" spans="1:12" s="10" customFormat="1" x14ac:dyDescent="0.25">
      <c r="A122" s="33" t="s">
        <v>241</v>
      </c>
      <c r="B122" s="22" t="s">
        <v>12</v>
      </c>
      <c r="C122" s="36">
        <v>1</v>
      </c>
      <c r="D122" s="36">
        <v>1</v>
      </c>
      <c r="E122" s="40" t="s">
        <v>242</v>
      </c>
      <c r="F122" s="33">
        <v>380.45</v>
      </c>
      <c r="G122" s="33" t="s">
        <v>225</v>
      </c>
      <c r="H122" s="55"/>
      <c r="I122" s="56" t="s">
        <v>33</v>
      </c>
      <c r="J122" s="66"/>
      <c r="K122" s="63" t="s">
        <v>226</v>
      </c>
      <c r="L122" s="68">
        <f t="shared" si="2"/>
        <v>0</v>
      </c>
    </row>
    <row r="123" spans="1:12" s="10" customFormat="1" x14ac:dyDescent="0.25">
      <c r="A123" s="33" t="s">
        <v>243</v>
      </c>
      <c r="B123" s="22" t="s">
        <v>12</v>
      </c>
      <c r="C123" s="36">
        <v>1</v>
      </c>
      <c r="D123" s="36">
        <v>1</v>
      </c>
      <c r="E123" s="40" t="s">
        <v>244</v>
      </c>
      <c r="F123" s="33">
        <v>380.45</v>
      </c>
      <c r="G123" s="33" t="s">
        <v>225</v>
      </c>
      <c r="H123" s="55"/>
      <c r="I123" s="56" t="s">
        <v>33</v>
      </c>
      <c r="J123" s="66"/>
      <c r="K123" s="63" t="s">
        <v>226</v>
      </c>
      <c r="L123" s="68">
        <f t="shared" si="2"/>
        <v>0</v>
      </c>
    </row>
    <row r="124" spans="1:12" s="10" customFormat="1" x14ac:dyDescent="0.25">
      <c r="A124" s="33" t="s">
        <v>245</v>
      </c>
      <c r="B124" s="22" t="s">
        <v>12</v>
      </c>
      <c r="C124" s="36">
        <v>2</v>
      </c>
      <c r="D124" s="36">
        <v>2</v>
      </c>
      <c r="E124" s="40" t="s">
        <v>246</v>
      </c>
      <c r="F124" s="33">
        <v>380.45</v>
      </c>
      <c r="G124" s="33" t="s">
        <v>225</v>
      </c>
      <c r="H124" s="55"/>
      <c r="I124" s="56" t="s">
        <v>33</v>
      </c>
      <c r="J124" s="66"/>
      <c r="K124" s="63" t="s">
        <v>226</v>
      </c>
      <c r="L124" s="68">
        <f t="shared" si="2"/>
        <v>0</v>
      </c>
    </row>
    <row r="125" spans="1:12" s="10" customFormat="1" x14ac:dyDescent="0.25">
      <c r="A125" s="33" t="s">
        <v>247</v>
      </c>
      <c r="B125" s="22" t="s">
        <v>12</v>
      </c>
      <c r="C125" s="36">
        <v>2</v>
      </c>
      <c r="D125" s="36">
        <v>2</v>
      </c>
      <c r="E125" s="40" t="s">
        <v>248</v>
      </c>
      <c r="F125" s="33">
        <v>380.45</v>
      </c>
      <c r="G125" s="33" t="s">
        <v>225</v>
      </c>
      <c r="H125" s="55"/>
      <c r="I125" s="56" t="s">
        <v>33</v>
      </c>
      <c r="J125" s="66"/>
      <c r="K125" s="63" t="s">
        <v>226</v>
      </c>
      <c r="L125" s="68">
        <f t="shared" si="2"/>
        <v>0</v>
      </c>
    </row>
    <row r="126" spans="1:12" s="10" customFormat="1" x14ac:dyDescent="0.25">
      <c r="A126" s="33" t="s">
        <v>249</v>
      </c>
      <c r="B126" s="22" t="s">
        <v>12</v>
      </c>
      <c r="C126" s="36">
        <v>2</v>
      </c>
      <c r="D126" s="36">
        <v>2</v>
      </c>
      <c r="E126" s="40" t="s">
        <v>250</v>
      </c>
      <c r="F126" s="33">
        <v>380.45</v>
      </c>
      <c r="G126" s="33" t="s">
        <v>225</v>
      </c>
      <c r="H126" s="55"/>
      <c r="I126" s="56" t="s">
        <v>33</v>
      </c>
      <c r="J126" s="66"/>
      <c r="K126" s="63" t="s">
        <v>226</v>
      </c>
      <c r="L126" s="68">
        <f t="shared" si="2"/>
        <v>0</v>
      </c>
    </row>
    <row r="127" spans="1:12" s="10" customFormat="1" x14ac:dyDescent="0.25">
      <c r="A127" s="33" t="s">
        <v>251</v>
      </c>
      <c r="B127" s="22" t="s">
        <v>12</v>
      </c>
      <c r="C127" s="36">
        <v>2</v>
      </c>
      <c r="D127" s="36">
        <v>2</v>
      </c>
      <c r="E127" s="40" t="s">
        <v>252</v>
      </c>
      <c r="F127" s="33">
        <v>380.45</v>
      </c>
      <c r="G127" s="33" t="s">
        <v>253</v>
      </c>
      <c r="H127" s="55"/>
      <c r="I127" s="56" t="s">
        <v>33</v>
      </c>
      <c r="J127" s="66"/>
      <c r="K127" s="63" t="s">
        <v>226</v>
      </c>
      <c r="L127" s="68">
        <f t="shared" si="2"/>
        <v>0</v>
      </c>
    </row>
    <row r="128" spans="1:12" s="10" customFormat="1" x14ac:dyDescent="0.25">
      <c r="A128" s="33" t="s">
        <v>254</v>
      </c>
      <c r="B128" s="22" t="s">
        <v>12</v>
      </c>
      <c r="C128" s="36">
        <v>3</v>
      </c>
      <c r="D128" s="36">
        <v>3</v>
      </c>
      <c r="E128" s="40" t="s">
        <v>255</v>
      </c>
      <c r="F128" s="33">
        <v>380.45</v>
      </c>
      <c r="G128" s="33" t="s">
        <v>225</v>
      </c>
      <c r="H128" s="55"/>
      <c r="I128" s="56" t="s">
        <v>25</v>
      </c>
      <c r="J128" s="66"/>
      <c r="K128" s="63" t="s">
        <v>17</v>
      </c>
      <c r="L128" s="68">
        <f t="shared" si="2"/>
        <v>0</v>
      </c>
    </row>
    <row r="129" spans="1:12" s="10" customFormat="1" x14ac:dyDescent="0.25">
      <c r="A129" s="33" t="s">
        <v>256</v>
      </c>
      <c r="B129" s="22" t="s">
        <v>12</v>
      </c>
      <c r="C129" s="36">
        <v>3</v>
      </c>
      <c r="D129" s="36">
        <v>3</v>
      </c>
      <c r="E129" s="40" t="s">
        <v>257</v>
      </c>
      <c r="F129" s="33">
        <v>380.45</v>
      </c>
      <c r="G129" s="33" t="s">
        <v>225</v>
      </c>
      <c r="H129" s="55"/>
      <c r="I129" s="56" t="s">
        <v>25</v>
      </c>
      <c r="J129" s="66"/>
      <c r="K129" s="63" t="s">
        <v>17</v>
      </c>
      <c r="L129" s="68">
        <f t="shared" si="2"/>
        <v>0</v>
      </c>
    </row>
    <row r="130" spans="1:12" s="10" customFormat="1" x14ac:dyDescent="0.25">
      <c r="A130" s="33" t="s">
        <v>258</v>
      </c>
      <c r="B130" s="22" t="s">
        <v>12</v>
      </c>
      <c r="C130" s="36">
        <v>3</v>
      </c>
      <c r="D130" s="36">
        <v>3</v>
      </c>
      <c r="E130" s="40" t="s">
        <v>259</v>
      </c>
      <c r="F130" s="33">
        <v>380.45</v>
      </c>
      <c r="G130" s="33" t="s">
        <v>225</v>
      </c>
      <c r="H130" s="55"/>
      <c r="I130" s="56" t="s">
        <v>25</v>
      </c>
      <c r="J130" s="66"/>
      <c r="K130" s="63" t="s">
        <v>17</v>
      </c>
      <c r="L130" s="68">
        <f t="shared" si="2"/>
        <v>0</v>
      </c>
    </row>
    <row r="131" spans="1:12" s="10" customFormat="1" x14ac:dyDescent="0.25">
      <c r="A131" s="33" t="s">
        <v>260</v>
      </c>
      <c r="B131" s="22" t="s">
        <v>12</v>
      </c>
      <c r="C131" s="36">
        <v>2</v>
      </c>
      <c r="D131" s="36">
        <v>2</v>
      </c>
      <c r="E131" s="40" t="s">
        <v>261</v>
      </c>
      <c r="F131" s="33">
        <v>380.45</v>
      </c>
      <c r="G131" s="33" t="s">
        <v>225</v>
      </c>
      <c r="H131" s="55"/>
      <c r="I131" s="56" t="s">
        <v>25</v>
      </c>
      <c r="J131" s="66"/>
      <c r="K131" s="63" t="s">
        <v>17</v>
      </c>
      <c r="L131" s="68">
        <f t="shared" si="2"/>
        <v>0</v>
      </c>
    </row>
    <row r="132" spans="1:12" s="10" customFormat="1" x14ac:dyDescent="0.25">
      <c r="A132" s="33" t="s">
        <v>262</v>
      </c>
      <c r="B132" s="22" t="s">
        <v>12</v>
      </c>
      <c r="C132" s="36">
        <v>3</v>
      </c>
      <c r="D132" s="36">
        <v>3</v>
      </c>
      <c r="E132" s="40" t="s">
        <v>263</v>
      </c>
      <c r="F132" s="33">
        <v>380.45</v>
      </c>
      <c r="G132" s="33" t="s">
        <v>225</v>
      </c>
      <c r="H132" s="55"/>
      <c r="I132" s="56" t="s">
        <v>25</v>
      </c>
      <c r="J132" s="66"/>
      <c r="K132" s="63" t="s">
        <v>17</v>
      </c>
      <c r="L132" s="68">
        <f t="shared" si="2"/>
        <v>0</v>
      </c>
    </row>
    <row r="133" spans="1:12" s="10" customFormat="1" x14ac:dyDescent="0.25">
      <c r="A133" s="33" t="s">
        <v>264</v>
      </c>
      <c r="B133" s="22" t="s">
        <v>12</v>
      </c>
      <c r="C133" s="36">
        <v>3</v>
      </c>
      <c r="D133" s="36">
        <v>3</v>
      </c>
      <c r="E133" s="40" t="s">
        <v>265</v>
      </c>
      <c r="F133" s="33">
        <v>380.45</v>
      </c>
      <c r="G133" s="33" t="s">
        <v>225</v>
      </c>
      <c r="H133" s="55"/>
      <c r="I133" s="56" t="s">
        <v>25</v>
      </c>
      <c r="J133" s="66"/>
      <c r="K133" s="63" t="s">
        <v>17</v>
      </c>
      <c r="L133" s="68">
        <f t="shared" si="2"/>
        <v>0</v>
      </c>
    </row>
    <row r="134" spans="1:12" s="10" customFormat="1" x14ac:dyDescent="0.25">
      <c r="A134" s="33" t="s">
        <v>266</v>
      </c>
      <c r="B134" s="22" t="s">
        <v>12</v>
      </c>
      <c r="C134" s="36">
        <v>2</v>
      </c>
      <c r="D134" s="36">
        <v>2</v>
      </c>
      <c r="E134" s="40" t="s">
        <v>267</v>
      </c>
      <c r="F134" s="33">
        <v>380.45</v>
      </c>
      <c r="G134" s="33" t="s">
        <v>225</v>
      </c>
      <c r="H134" s="55"/>
      <c r="I134" s="56" t="s">
        <v>25</v>
      </c>
      <c r="J134" s="66"/>
      <c r="K134" s="63" t="s">
        <v>17</v>
      </c>
      <c r="L134" s="68">
        <f t="shared" si="2"/>
        <v>0</v>
      </c>
    </row>
    <row r="135" spans="1:12" s="10" customFormat="1" x14ac:dyDescent="0.25">
      <c r="A135" s="33" t="s">
        <v>268</v>
      </c>
      <c r="B135" s="22" t="s">
        <v>12</v>
      </c>
      <c r="C135" s="36">
        <v>2</v>
      </c>
      <c r="D135" s="36">
        <v>2</v>
      </c>
      <c r="E135" s="40" t="s">
        <v>269</v>
      </c>
      <c r="F135" s="33">
        <v>380.45</v>
      </c>
      <c r="G135" s="33" t="s">
        <v>225</v>
      </c>
      <c r="H135" s="55"/>
      <c r="I135" s="56" t="s">
        <v>25</v>
      </c>
      <c r="J135" s="66"/>
      <c r="K135" s="63" t="s">
        <v>17</v>
      </c>
      <c r="L135" s="68">
        <f t="shared" si="2"/>
        <v>0</v>
      </c>
    </row>
    <row r="136" spans="1:12" s="10" customFormat="1" x14ac:dyDescent="0.25">
      <c r="A136" s="33" t="s">
        <v>270</v>
      </c>
      <c r="B136" s="22" t="s">
        <v>12</v>
      </c>
      <c r="C136" s="36">
        <v>2</v>
      </c>
      <c r="D136" s="36">
        <v>2</v>
      </c>
      <c r="E136" s="40" t="s">
        <v>271</v>
      </c>
      <c r="F136" s="33">
        <v>380.45</v>
      </c>
      <c r="G136" s="33" t="s">
        <v>225</v>
      </c>
      <c r="H136" s="55"/>
      <c r="I136" s="56" t="s">
        <v>25</v>
      </c>
      <c r="J136" s="66"/>
      <c r="K136" s="63" t="s">
        <v>17</v>
      </c>
      <c r="L136" s="68">
        <f t="shared" si="2"/>
        <v>0</v>
      </c>
    </row>
    <row r="137" spans="1:12" s="10" customFormat="1" ht="12.75" customHeight="1" x14ac:dyDescent="0.25">
      <c r="A137" s="33" t="s">
        <v>272</v>
      </c>
      <c r="B137" s="22" t="s">
        <v>12</v>
      </c>
      <c r="C137" s="36">
        <v>1</v>
      </c>
      <c r="D137" s="36">
        <v>1</v>
      </c>
      <c r="E137" s="40" t="s">
        <v>273</v>
      </c>
      <c r="F137" s="13" t="s">
        <v>31</v>
      </c>
      <c r="G137" s="13" t="s">
        <v>274</v>
      </c>
      <c r="H137" s="55"/>
      <c r="I137" s="56" t="s">
        <v>25</v>
      </c>
      <c r="J137" s="66"/>
      <c r="K137" s="63" t="s">
        <v>17</v>
      </c>
      <c r="L137" s="68">
        <f t="shared" si="2"/>
        <v>0</v>
      </c>
    </row>
    <row r="138" spans="1:12" s="10" customFormat="1" x14ac:dyDescent="0.25">
      <c r="A138" s="33" t="s">
        <v>275</v>
      </c>
      <c r="B138" s="22" t="s">
        <v>12</v>
      </c>
      <c r="C138" s="36">
        <v>1</v>
      </c>
      <c r="D138" s="36">
        <v>1</v>
      </c>
      <c r="E138" s="37" t="s">
        <v>276</v>
      </c>
      <c r="F138" s="33">
        <v>393.48</v>
      </c>
      <c r="G138" s="13" t="s">
        <v>32</v>
      </c>
      <c r="H138" s="55"/>
      <c r="I138" s="56" t="s">
        <v>25</v>
      </c>
      <c r="J138" s="66"/>
      <c r="K138" s="63" t="s">
        <v>17</v>
      </c>
      <c r="L138" s="68">
        <f t="shared" si="2"/>
        <v>0</v>
      </c>
    </row>
    <row r="139" spans="1:12" s="10" customFormat="1" x14ac:dyDescent="0.25">
      <c r="A139" s="33" t="s">
        <v>277</v>
      </c>
      <c r="B139" s="22" t="s">
        <v>12</v>
      </c>
      <c r="C139" s="36">
        <v>1</v>
      </c>
      <c r="D139" s="36">
        <v>1</v>
      </c>
      <c r="E139" s="37" t="s">
        <v>278</v>
      </c>
      <c r="F139" s="39">
        <v>393.1</v>
      </c>
      <c r="G139" s="26" t="s">
        <v>187</v>
      </c>
      <c r="H139" s="55"/>
      <c r="I139" s="56" t="s">
        <v>25</v>
      </c>
      <c r="J139" s="66"/>
      <c r="K139" s="63" t="s">
        <v>17</v>
      </c>
      <c r="L139" s="68">
        <f t="shared" si="2"/>
        <v>0</v>
      </c>
    </row>
    <row r="140" spans="1:12" s="10" customFormat="1" x14ac:dyDescent="0.25">
      <c r="A140" s="33" t="s">
        <v>279</v>
      </c>
      <c r="B140" s="22" t="s">
        <v>12</v>
      </c>
      <c r="C140" s="36">
        <v>1</v>
      </c>
      <c r="D140" s="36">
        <v>1</v>
      </c>
      <c r="E140" s="37" t="s">
        <v>280</v>
      </c>
      <c r="F140" s="33">
        <v>385.58</v>
      </c>
      <c r="G140" s="26" t="s">
        <v>187</v>
      </c>
      <c r="H140" s="55"/>
      <c r="I140" s="56" t="s">
        <v>25</v>
      </c>
      <c r="J140" s="66"/>
      <c r="K140" s="63" t="s">
        <v>17</v>
      </c>
      <c r="L140" s="68">
        <f t="shared" si="2"/>
        <v>0</v>
      </c>
    </row>
    <row r="141" spans="1:12" s="10" customFormat="1" x14ac:dyDescent="0.25">
      <c r="A141" s="33" t="s">
        <v>281</v>
      </c>
      <c r="B141" s="22" t="s">
        <v>12</v>
      </c>
      <c r="C141" s="36">
        <v>1</v>
      </c>
      <c r="D141" s="36">
        <v>1</v>
      </c>
      <c r="E141" s="37" t="s">
        <v>282</v>
      </c>
      <c r="F141" s="33">
        <v>385.58</v>
      </c>
      <c r="G141" s="26" t="s">
        <v>187</v>
      </c>
      <c r="H141" s="55"/>
      <c r="I141" s="56" t="s">
        <v>25</v>
      </c>
      <c r="J141" s="66"/>
      <c r="K141" s="63" t="s">
        <v>17</v>
      </c>
      <c r="L141" s="68">
        <f t="shared" si="2"/>
        <v>0</v>
      </c>
    </row>
    <row r="142" spans="1:12" s="10" customFormat="1" x14ac:dyDescent="0.25">
      <c r="A142" s="33" t="s">
        <v>283</v>
      </c>
      <c r="B142" s="22" t="s">
        <v>12</v>
      </c>
      <c r="C142" s="36">
        <v>1</v>
      </c>
      <c r="D142" s="36">
        <v>1</v>
      </c>
      <c r="E142" s="37" t="s">
        <v>284</v>
      </c>
      <c r="F142" s="33">
        <v>393.69</v>
      </c>
      <c r="G142" s="13" t="s">
        <v>32</v>
      </c>
      <c r="H142" s="55"/>
      <c r="I142" s="56" t="s">
        <v>25</v>
      </c>
      <c r="J142" s="66"/>
      <c r="K142" s="63" t="s">
        <v>17</v>
      </c>
      <c r="L142" s="68">
        <f t="shared" si="2"/>
        <v>0</v>
      </c>
    </row>
    <row r="143" spans="1:12" s="10" customFormat="1" x14ac:dyDescent="0.25">
      <c r="A143" s="33" t="s">
        <v>285</v>
      </c>
      <c r="B143" s="22" t="s">
        <v>12</v>
      </c>
      <c r="C143" s="36">
        <v>1</v>
      </c>
      <c r="D143" s="36">
        <v>1</v>
      </c>
      <c r="E143" s="37" t="s">
        <v>286</v>
      </c>
      <c r="F143" s="33">
        <v>385.47</v>
      </c>
      <c r="G143" s="22" t="s">
        <v>142</v>
      </c>
      <c r="H143" s="55"/>
      <c r="I143" s="56" t="s">
        <v>150</v>
      </c>
      <c r="J143" s="66"/>
      <c r="K143" s="63" t="s">
        <v>17</v>
      </c>
      <c r="L143" s="68">
        <f t="shared" si="2"/>
        <v>0</v>
      </c>
    </row>
    <row r="144" spans="1:12" s="10" customFormat="1" x14ac:dyDescent="0.25">
      <c r="A144" s="33" t="s">
        <v>287</v>
      </c>
      <c r="B144" s="22" t="s">
        <v>12</v>
      </c>
      <c r="C144" s="36">
        <v>60</v>
      </c>
      <c r="D144" s="36">
        <v>60</v>
      </c>
      <c r="E144" s="41" t="s">
        <v>288</v>
      </c>
      <c r="F144" s="33">
        <v>393.77</v>
      </c>
      <c r="G144" s="33" t="s">
        <v>162</v>
      </c>
      <c r="H144" s="55"/>
      <c r="I144" s="56" t="s">
        <v>25</v>
      </c>
      <c r="J144" s="66"/>
      <c r="K144" s="63" t="s">
        <v>17</v>
      </c>
      <c r="L144" s="68">
        <f t="shared" si="2"/>
        <v>0</v>
      </c>
    </row>
    <row r="145" spans="1:12" s="10" customFormat="1" x14ac:dyDescent="0.25">
      <c r="A145" s="33" t="s">
        <v>289</v>
      </c>
      <c r="B145" s="22" t="s">
        <v>12</v>
      </c>
      <c r="C145" s="36">
        <v>30</v>
      </c>
      <c r="D145" s="36">
        <v>30</v>
      </c>
      <c r="E145" s="41" t="s">
        <v>290</v>
      </c>
      <c r="F145" s="33">
        <v>393.77</v>
      </c>
      <c r="G145" s="33" t="s">
        <v>162</v>
      </c>
      <c r="H145" s="55"/>
      <c r="I145" s="56" t="s">
        <v>25</v>
      </c>
      <c r="J145" s="66"/>
      <c r="K145" s="63" t="s">
        <v>17</v>
      </c>
      <c r="L145" s="68">
        <f t="shared" si="2"/>
        <v>0</v>
      </c>
    </row>
    <row r="146" spans="1:12" s="10" customFormat="1" x14ac:dyDescent="0.25">
      <c r="A146" s="33" t="s">
        <v>291</v>
      </c>
      <c r="B146" s="22" t="s">
        <v>12</v>
      </c>
      <c r="C146" s="36">
        <v>30</v>
      </c>
      <c r="D146" s="36">
        <v>30</v>
      </c>
      <c r="E146" s="41" t="s">
        <v>292</v>
      </c>
      <c r="F146" s="33">
        <v>393.77</v>
      </c>
      <c r="G146" s="33" t="s">
        <v>162</v>
      </c>
      <c r="H146" s="55"/>
      <c r="I146" s="56" t="s">
        <v>25</v>
      </c>
      <c r="J146" s="66"/>
      <c r="K146" s="63" t="s">
        <v>17</v>
      </c>
      <c r="L146" s="68">
        <f t="shared" si="2"/>
        <v>0</v>
      </c>
    </row>
    <row r="147" spans="1:12" s="10" customFormat="1" x14ac:dyDescent="0.25">
      <c r="A147" s="33" t="s">
        <v>293</v>
      </c>
      <c r="B147" s="22" t="s">
        <v>12</v>
      </c>
      <c r="C147" s="36">
        <v>30</v>
      </c>
      <c r="D147" s="36">
        <v>30</v>
      </c>
      <c r="E147" s="41" t="s">
        <v>294</v>
      </c>
      <c r="F147" s="33">
        <v>393.77</v>
      </c>
      <c r="G147" s="33" t="s">
        <v>162</v>
      </c>
      <c r="H147" s="55"/>
      <c r="I147" s="56" t="s">
        <v>25</v>
      </c>
      <c r="J147" s="66"/>
      <c r="K147" s="63" t="s">
        <v>17</v>
      </c>
      <c r="L147" s="68">
        <f t="shared" si="2"/>
        <v>0</v>
      </c>
    </row>
    <row r="148" spans="1:12" s="10" customFormat="1" x14ac:dyDescent="0.25">
      <c r="A148" s="33" t="s">
        <v>295</v>
      </c>
      <c r="B148" s="22" t="s">
        <v>12</v>
      </c>
      <c r="C148" s="36">
        <v>30</v>
      </c>
      <c r="D148" s="36">
        <v>30</v>
      </c>
      <c r="E148" s="41" t="s">
        <v>296</v>
      </c>
      <c r="F148" s="33">
        <v>393.77</v>
      </c>
      <c r="G148" s="33" t="s">
        <v>162</v>
      </c>
      <c r="H148" s="55"/>
      <c r="I148" s="56" t="s">
        <v>25</v>
      </c>
      <c r="J148" s="66"/>
      <c r="K148" s="63" t="s">
        <v>17</v>
      </c>
      <c r="L148" s="68">
        <f t="shared" si="2"/>
        <v>0</v>
      </c>
    </row>
    <row r="149" spans="1:12" s="10" customFormat="1" x14ac:dyDescent="0.25">
      <c r="A149" s="33" t="s">
        <v>297</v>
      </c>
      <c r="B149" s="22" t="s">
        <v>12</v>
      </c>
      <c r="C149" s="36">
        <v>30</v>
      </c>
      <c r="D149" s="36">
        <v>30</v>
      </c>
      <c r="E149" s="41" t="s">
        <v>298</v>
      </c>
      <c r="F149" s="33">
        <v>393.77</v>
      </c>
      <c r="G149" s="33" t="s">
        <v>162</v>
      </c>
      <c r="H149" s="55"/>
      <c r="I149" s="56" t="s">
        <v>25</v>
      </c>
      <c r="J149" s="66"/>
      <c r="K149" s="63" t="s">
        <v>17</v>
      </c>
      <c r="L149" s="68">
        <f t="shared" si="2"/>
        <v>0</v>
      </c>
    </row>
    <row r="150" spans="1:12" s="10" customFormat="1" x14ac:dyDescent="0.25">
      <c r="A150" s="33" t="s">
        <v>299</v>
      </c>
      <c r="B150" s="22" t="s">
        <v>12</v>
      </c>
      <c r="C150" s="36">
        <v>1</v>
      </c>
      <c r="D150" s="36">
        <v>1</v>
      </c>
      <c r="E150" s="37" t="s">
        <v>300</v>
      </c>
      <c r="F150" s="33">
        <v>393.81</v>
      </c>
      <c r="G150" s="13" t="s">
        <v>301</v>
      </c>
      <c r="H150" s="55"/>
      <c r="I150" s="56" t="s">
        <v>150</v>
      </c>
      <c r="J150" s="66"/>
      <c r="K150" s="63" t="s">
        <v>17</v>
      </c>
      <c r="L150" s="68">
        <f t="shared" si="2"/>
        <v>0</v>
      </c>
    </row>
    <row r="151" spans="1:12" s="10" customFormat="1" x14ac:dyDescent="0.25">
      <c r="A151" s="33" t="s">
        <v>302</v>
      </c>
      <c r="B151" s="22" t="s">
        <v>12</v>
      </c>
      <c r="C151" s="36">
        <v>1</v>
      </c>
      <c r="D151" s="36">
        <v>1</v>
      </c>
      <c r="E151" s="37" t="s">
        <v>303</v>
      </c>
      <c r="F151" s="33">
        <v>393.81</v>
      </c>
      <c r="G151" s="13" t="s">
        <v>301</v>
      </c>
      <c r="H151" s="55"/>
      <c r="I151" s="56" t="s">
        <v>89</v>
      </c>
      <c r="J151" s="66"/>
      <c r="K151" s="63" t="s">
        <v>17</v>
      </c>
      <c r="L151" s="68">
        <f t="shared" si="2"/>
        <v>0</v>
      </c>
    </row>
    <row r="152" spans="1:12" s="10" customFormat="1" x14ac:dyDescent="0.25">
      <c r="A152" s="33"/>
      <c r="B152" s="33"/>
      <c r="C152" s="33"/>
      <c r="D152" s="22"/>
      <c r="E152" s="35" t="s">
        <v>341</v>
      </c>
      <c r="F152" s="33"/>
      <c r="G152" s="33"/>
      <c r="H152" s="30"/>
      <c r="I152" s="6"/>
      <c r="K152" s="31"/>
      <c r="L152" s="68">
        <f>SUM(L90:L151)</f>
        <v>0</v>
      </c>
    </row>
    <row r="153" spans="1:12" s="10" customFormat="1" ht="38.5" x14ac:dyDescent="0.35">
      <c r="A153" s="82" t="s">
        <v>304</v>
      </c>
      <c r="B153" s="83"/>
      <c r="C153" s="83"/>
      <c r="D153" s="83"/>
      <c r="E153" s="84"/>
      <c r="F153" s="29"/>
      <c r="G153" s="29"/>
      <c r="H153" s="42"/>
      <c r="I153" s="42" t="s">
        <v>305</v>
      </c>
      <c r="J153" s="42"/>
      <c r="K153" s="42"/>
      <c r="L153" s="6"/>
    </row>
    <row r="154" spans="1:12" s="10" customFormat="1" x14ac:dyDescent="0.25">
      <c r="A154" s="76" t="s">
        <v>306</v>
      </c>
      <c r="B154" s="11" t="s">
        <v>12</v>
      </c>
      <c r="C154" s="76">
        <v>1</v>
      </c>
      <c r="D154" s="11">
        <v>1</v>
      </c>
      <c r="E154" s="43" t="s">
        <v>307</v>
      </c>
      <c r="F154" s="44" t="s">
        <v>50</v>
      </c>
      <c r="G154" s="13" t="s">
        <v>308</v>
      </c>
      <c r="H154" s="57"/>
      <c r="I154" s="56" t="s">
        <v>16</v>
      </c>
      <c r="J154" s="62"/>
      <c r="K154" s="64" t="s">
        <v>43</v>
      </c>
      <c r="L154" s="68">
        <f t="shared" ref="L154:L164" si="3">J154*D154</f>
        <v>0</v>
      </c>
    </row>
    <row r="155" spans="1:12" s="10" customFormat="1" x14ac:dyDescent="0.25">
      <c r="A155" s="76"/>
      <c r="B155" s="11" t="s">
        <v>18</v>
      </c>
      <c r="C155" s="76"/>
      <c r="D155" s="11">
        <v>1</v>
      </c>
      <c r="E155" s="43" t="s">
        <v>309</v>
      </c>
      <c r="F155" s="44" t="s">
        <v>50</v>
      </c>
      <c r="G155" s="13" t="s">
        <v>308</v>
      </c>
      <c r="H155" s="57"/>
      <c r="I155" s="56" t="s">
        <v>16</v>
      </c>
      <c r="J155" s="62"/>
      <c r="K155" s="64" t="s">
        <v>43</v>
      </c>
      <c r="L155" s="68">
        <f t="shared" si="3"/>
        <v>0</v>
      </c>
    </row>
    <row r="156" spans="1:12" s="10" customFormat="1" x14ac:dyDescent="0.25">
      <c r="A156" s="76"/>
      <c r="B156" s="11" t="s">
        <v>20</v>
      </c>
      <c r="C156" s="76"/>
      <c r="D156" s="11">
        <v>1</v>
      </c>
      <c r="E156" s="43" t="s">
        <v>310</v>
      </c>
      <c r="F156" s="44" t="s">
        <v>50</v>
      </c>
      <c r="G156" s="13" t="s">
        <v>308</v>
      </c>
      <c r="H156" s="57"/>
      <c r="I156" s="56" t="s">
        <v>16</v>
      </c>
      <c r="J156" s="62"/>
      <c r="K156" s="64" t="s">
        <v>43</v>
      </c>
      <c r="L156" s="68">
        <f t="shared" si="3"/>
        <v>0</v>
      </c>
    </row>
    <row r="157" spans="1:12" s="10" customFormat="1" x14ac:dyDescent="0.25">
      <c r="A157" s="76" t="s">
        <v>311</v>
      </c>
      <c r="B157" s="11" t="s">
        <v>12</v>
      </c>
      <c r="C157" s="76">
        <v>1</v>
      </c>
      <c r="D157" s="11">
        <v>1</v>
      </c>
      <c r="E157" s="43" t="s">
        <v>312</v>
      </c>
      <c r="F157" s="44">
        <v>390.49</v>
      </c>
      <c r="G157" s="13" t="s">
        <v>313</v>
      </c>
      <c r="H157" s="57"/>
      <c r="I157" s="56" t="s">
        <v>16</v>
      </c>
      <c r="J157" s="62"/>
      <c r="K157" s="64" t="s">
        <v>43</v>
      </c>
      <c r="L157" s="68">
        <f t="shared" si="3"/>
        <v>0</v>
      </c>
    </row>
    <row r="158" spans="1:12" s="10" customFormat="1" x14ac:dyDescent="0.25">
      <c r="A158" s="76"/>
      <c r="B158" s="11" t="s">
        <v>18</v>
      </c>
      <c r="C158" s="76"/>
      <c r="D158" s="11">
        <v>1</v>
      </c>
      <c r="E158" s="43" t="s">
        <v>314</v>
      </c>
      <c r="F158" s="44">
        <v>390.49</v>
      </c>
      <c r="G158" s="13" t="s">
        <v>313</v>
      </c>
      <c r="H158" s="57"/>
      <c r="I158" s="56" t="s">
        <v>16</v>
      </c>
      <c r="J158" s="62"/>
      <c r="K158" s="64" t="s">
        <v>43</v>
      </c>
      <c r="L158" s="68">
        <f t="shared" si="3"/>
        <v>0</v>
      </c>
    </row>
    <row r="159" spans="1:12" s="10" customFormat="1" x14ac:dyDescent="0.25">
      <c r="A159" s="20" t="s">
        <v>342</v>
      </c>
      <c r="B159" s="45" t="s">
        <v>12</v>
      </c>
      <c r="C159" s="20">
        <v>1</v>
      </c>
      <c r="D159" s="45">
        <v>1</v>
      </c>
      <c r="E159" s="46" t="s">
        <v>316</v>
      </c>
      <c r="F159" s="47">
        <v>393.1</v>
      </c>
      <c r="G159" s="26" t="s">
        <v>187</v>
      </c>
      <c r="H159" s="57"/>
      <c r="I159" s="56" t="s">
        <v>25</v>
      </c>
      <c r="J159" s="66"/>
      <c r="K159" s="64" t="s">
        <v>17</v>
      </c>
      <c r="L159" s="68">
        <f t="shared" si="3"/>
        <v>0</v>
      </c>
    </row>
    <row r="160" spans="1:12" s="10" customFormat="1" x14ac:dyDescent="0.25">
      <c r="A160" s="20" t="s">
        <v>315</v>
      </c>
      <c r="B160" s="45" t="s">
        <v>12</v>
      </c>
      <c r="C160" s="20">
        <v>1</v>
      </c>
      <c r="D160" s="45">
        <v>1</v>
      </c>
      <c r="E160" s="46" t="s">
        <v>318</v>
      </c>
      <c r="F160" s="47">
        <v>393.1</v>
      </c>
      <c r="G160" s="26" t="s">
        <v>187</v>
      </c>
      <c r="H160" s="57"/>
      <c r="I160" s="56" t="s">
        <v>25</v>
      </c>
      <c r="J160" s="66"/>
      <c r="K160" s="64" t="s">
        <v>17</v>
      </c>
      <c r="L160" s="68">
        <f t="shared" si="3"/>
        <v>0</v>
      </c>
    </row>
    <row r="161" spans="1:12" s="10" customFormat="1" x14ac:dyDescent="0.25">
      <c r="A161" s="33" t="s">
        <v>317</v>
      </c>
      <c r="B161" s="11" t="s">
        <v>12</v>
      </c>
      <c r="C161" s="33">
        <v>1</v>
      </c>
      <c r="D161" s="11">
        <v>1</v>
      </c>
      <c r="E161" s="43" t="s">
        <v>320</v>
      </c>
      <c r="F161" s="44" t="s">
        <v>47</v>
      </c>
      <c r="G161" s="13" t="s">
        <v>321</v>
      </c>
      <c r="H161" s="57"/>
      <c r="I161" s="56" t="s">
        <v>25</v>
      </c>
      <c r="J161" s="62"/>
      <c r="K161" s="64" t="s">
        <v>17</v>
      </c>
      <c r="L161" s="68">
        <f t="shared" si="3"/>
        <v>0</v>
      </c>
    </row>
    <row r="162" spans="1:12" s="10" customFormat="1" x14ac:dyDescent="0.25">
      <c r="A162" s="33" t="s">
        <v>343</v>
      </c>
      <c r="B162" s="33" t="s">
        <v>12</v>
      </c>
      <c r="C162" s="33">
        <v>538</v>
      </c>
      <c r="D162" s="33">
        <v>538</v>
      </c>
      <c r="E162" s="46" t="s">
        <v>322</v>
      </c>
      <c r="F162" s="47">
        <v>375.15</v>
      </c>
      <c r="G162" s="13" t="s">
        <v>159</v>
      </c>
      <c r="H162" s="61"/>
      <c r="I162" s="60" t="s">
        <v>323</v>
      </c>
      <c r="J162" s="66"/>
      <c r="K162" s="67" t="s">
        <v>151</v>
      </c>
      <c r="L162" s="68">
        <f t="shared" si="3"/>
        <v>0</v>
      </c>
    </row>
    <row r="163" spans="1:12" s="10" customFormat="1" x14ac:dyDescent="0.25">
      <c r="A163" s="33" t="s">
        <v>319</v>
      </c>
      <c r="B163" s="33" t="s">
        <v>12</v>
      </c>
      <c r="C163" s="33">
        <v>6</v>
      </c>
      <c r="D163" s="33">
        <v>6</v>
      </c>
      <c r="E163" s="46" t="s">
        <v>324</v>
      </c>
      <c r="F163" s="48" t="s">
        <v>14</v>
      </c>
      <c r="G163" s="13" t="s">
        <v>325</v>
      </c>
      <c r="H163" s="61"/>
      <c r="I163" s="60" t="s">
        <v>150</v>
      </c>
      <c r="J163" s="66"/>
      <c r="K163" s="67" t="s">
        <v>151</v>
      </c>
      <c r="L163" s="68">
        <f t="shared" si="3"/>
        <v>0</v>
      </c>
    </row>
    <row r="164" spans="1:12" s="10" customFormat="1" x14ac:dyDescent="0.25">
      <c r="A164" s="33" t="s">
        <v>344</v>
      </c>
      <c r="B164" s="33" t="s">
        <v>12</v>
      </c>
      <c r="C164" s="33">
        <v>6</v>
      </c>
      <c r="D164" s="33">
        <v>6</v>
      </c>
      <c r="E164" s="46" t="s">
        <v>326</v>
      </c>
      <c r="F164" s="48" t="s">
        <v>327</v>
      </c>
      <c r="G164" s="13" t="s">
        <v>328</v>
      </c>
      <c r="H164" s="61"/>
      <c r="I164" s="60" t="s">
        <v>150</v>
      </c>
      <c r="J164" s="66"/>
      <c r="K164" s="67" t="s">
        <v>151</v>
      </c>
      <c r="L164" s="68">
        <f t="shared" si="3"/>
        <v>0</v>
      </c>
    </row>
    <row r="165" spans="1:12" s="10" customFormat="1" x14ac:dyDescent="0.25">
      <c r="A165" s="33"/>
      <c r="B165" s="33" t="s">
        <v>104</v>
      </c>
      <c r="C165" s="33"/>
      <c r="D165" s="33"/>
      <c r="E165" s="15" t="s">
        <v>345</v>
      </c>
      <c r="F165" s="33"/>
      <c r="G165" s="33"/>
      <c r="H165" s="30"/>
      <c r="I165" s="6"/>
      <c r="K165" s="31"/>
      <c r="L165" s="70">
        <f>SUM(L154:L164)</f>
        <v>0</v>
      </c>
    </row>
    <row r="166" spans="1:12" s="10" customFormat="1" x14ac:dyDescent="0.25">
      <c r="A166" s="33"/>
      <c r="B166" s="33"/>
      <c r="C166" s="33"/>
      <c r="D166" s="33"/>
      <c r="E166" s="15"/>
      <c r="F166" s="33"/>
      <c r="G166" s="33"/>
      <c r="H166" s="30"/>
      <c r="I166" s="6"/>
      <c r="K166" s="31"/>
      <c r="L166" s="30"/>
    </row>
    <row r="167" spans="1:12" s="10" customFormat="1" ht="36.75" customHeight="1" x14ac:dyDescent="0.25">
      <c r="A167" s="79" t="s">
        <v>329</v>
      </c>
      <c r="B167" s="80"/>
      <c r="C167" s="80"/>
      <c r="D167" s="80"/>
      <c r="E167" s="81"/>
      <c r="F167" s="49"/>
      <c r="G167" s="49"/>
      <c r="H167" s="30"/>
      <c r="I167" s="6"/>
      <c r="K167" s="31"/>
      <c r="L167" s="28"/>
    </row>
    <row r="168" spans="1:12" s="10" customFormat="1" x14ac:dyDescent="0.25">
      <c r="A168" s="33" t="s">
        <v>346</v>
      </c>
      <c r="B168" s="33" t="s">
        <v>12</v>
      </c>
      <c r="C168" s="33">
        <v>20</v>
      </c>
      <c r="D168" s="33">
        <v>20</v>
      </c>
      <c r="E168" s="15" t="s">
        <v>330</v>
      </c>
      <c r="F168" s="33">
        <v>380.45</v>
      </c>
      <c r="G168" s="33" t="s">
        <v>331</v>
      </c>
      <c r="H168" s="61"/>
      <c r="I168" s="60" t="s">
        <v>25</v>
      </c>
      <c r="J168" s="66"/>
      <c r="K168" s="67" t="s">
        <v>17</v>
      </c>
      <c r="L168" s="68">
        <f t="shared" ref="L168" si="4">J168*D168</f>
        <v>0</v>
      </c>
    </row>
    <row r="169" spans="1:12" s="10" customFormat="1" x14ac:dyDescent="0.25">
      <c r="A169" s="33"/>
      <c r="B169" s="33"/>
      <c r="C169" s="33"/>
      <c r="D169" s="33"/>
      <c r="E169" s="15" t="s">
        <v>347</v>
      </c>
      <c r="F169" s="33"/>
      <c r="G169" s="33"/>
      <c r="H169" s="30"/>
      <c r="I169" s="6"/>
      <c r="K169" s="31"/>
      <c r="L169" s="70">
        <f>SUM(L168)</f>
        <v>0</v>
      </c>
    </row>
    <row r="170" spans="1:12" s="10" customFormat="1" x14ac:dyDescent="0.25">
      <c r="A170" s="33"/>
      <c r="B170" s="33"/>
      <c r="C170" s="33"/>
      <c r="D170" s="33"/>
      <c r="E170" s="15"/>
      <c r="F170" s="33"/>
      <c r="G170" s="33"/>
      <c r="H170" s="30"/>
      <c r="I170" s="6"/>
      <c r="K170" s="31"/>
    </row>
  </sheetData>
  <mergeCells count="29">
    <mergeCell ref="A157:A158"/>
    <mergeCell ref="C157:C158"/>
    <mergeCell ref="A167:E167"/>
    <mergeCell ref="A51:A54"/>
    <mergeCell ref="C51:C54"/>
    <mergeCell ref="A57:E57"/>
    <mergeCell ref="A89:E89"/>
    <mergeCell ref="A153:E153"/>
    <mergeCell ref="A154:A156"/>
    <mergeCell ref="C154:C156"/>
    <mergeCell ref="A45:A46"/>
    <mergeCell ref="C45:C46"/>
    <mergeCell ref="A47:A48"/>
    <mergeCell ref="C47:C48"/>
    <mergeCell ref="A49:A50"/>
    <mergeCell ref="C49:C50"/>
    <mergeCell ref="A11:A12"/>
    <mergeCell ref="C11:C12"/>
    <mergeCell ref="A13:A14"/>
    <mergeCell ref="C13:C14"/>
    <mergeCell ref="A41:A42"/>
    <mergeCell ref="C41:C42"/>
    <mergeCell ref="A9:A10"/>
    <mergeCell ref="C9:C10"/>
    <mergeCell ref="A2:E2"/>
    <mergeCell ref="A3:A5"/>
    <mergeCell ref="C3:C5"/>
    <mergeCell ref="A7:A8"/>
    <mergeCell ref="C7:C8"/>
  </mergeCells>
  <pageMargins left="0.7" right="0.7" top="0.75" bottom="0.75" header="0.3" footer="0.3"/>
  <pageSetup scale="59" firstPageNumber="57" orientation="landscape" useFirstPageNumber="1" r:id="rId1"/>
  <headerFooter>
    <oddHeader>&amp;CATTACHMENT M
PRICE SCHEDULE</oddHeader>
    <oddFooter>Page &amp;P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Rhoads Jennifer</dc:creator>
  <cp:lastModifiedBy>Rhoads Jennifer</cp:lastModifiedBy>
  <cp:lastPrinted>2024-06-10T18:37:21Z</cp:lastPrinted>
  <dcterms:created xsi:type="dcterms:W3CDTF">2024-05-29T19:19:38Z</dcterms:created>
  <dcterms:modified xsi:type="dcterms:W3CDTF">2024-06-24T18:05:14Z</dcterms:modified>
</cp:coreProperties>
</file>